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defaultThemeVersion="124226"/>
  <xr:revisionPtr revIDLastSave="11" documentId="13_ncr:1_{FFA02C9F-F390-4992-85BD-E27323CD6238}" xr6:coauthVersionLast="47" xr6:coauthVersionMax="47" xr10:uidLastSave="{A7CE7391-6311-40B2-A27B-E5F0AC88B036}"/>
  <bookViews>
    <workbookView xWindow="-120" yWindow="-120" windowWidth="20730" windowHeight="11160" tabRatio="899" xr2:uid="{00000000-000D-0000-FFFF-FFFF00000000}"/>
  </bookViews>
  <sheets>
    <sheet name="様式人-1 助成対象社員一覧" sheetId="2" r:id="rId1"/>
    <sheet name="様式人-1 記入例" sheetId="4" r:id="rId2"/>
    <sheet name="様式人-2 時間単価算出表" sheetId="7" r:id="rId3"/>
    <sheet name="様式人-2 記入例" sheetId="8" r:id="rId4"/>
    <sheet name="様式人-3 個人別・月別集計表" sheetId="3" r:id="rId5"/>
    <sheet name="様式人-3 記入例" sheetId="5" r:id="rId6"/>
    <sheet name="様式人-4 業務日誌" sheetId="1" r:id="rId7"/>
    <sheet name="様式人-4 記入例" sheetId="6" r:id="rId8"/>
  </sheets>
  <definedNames>
    <definedName name="_xlnm.Print_Area" localSheetId="1">'様式人-1 記入例'!$A$1:$E$10</definedName>
    <definedName name="_xlnm.Print_Area" localSheetId="4">'様式人-3 個人別・月別集計表'!$A$1:$F$23</definedName>
    <definedName name="_xlnm.Print_Area" localSheetId="6">'様式人-4 業務日誌'!$A$1:$K$41</definedName>
  </definedNames>
  <calcPr calcId="191029"/>
</workbook>
</file>

<file path=xl/calcChain.xml><?xml version="1.0" encoding="utf-8"?>
<calcChain xmlns="http://schemas.openxmlformats.org/spreadsheetml/2006/main">
  <c r="R9" i="8" l="1"/>
  <c r="R9" i="7"/>
  <c r="I19" i="7"/>
  <c r="G20" i="7" s="1"/>
  <c r="R16" i="8"/>
  <c r="I19" i="8"/>
  <c r="G20" i="8" s="1"/>
  <c r="Q17" i="8"/>
  <c r="O17" i="8"/>
  <c r="N17" i="8"/>
  <c r="M17" i="8"/>
  <c r="K17" i="8"/>
  <c r="J17" i="8"/>
  <c r="I17" i="8"/>
  <c r="G17" i="8"/>
  <c r="F17" i="8"/>
  <c r="E17" i="8"/>
  <c r="R14" i="8"/>
  <c r="R13" i="8"/>
  <c r="R12" i="8"/>
  <c r="R11" i="8"/>
  <c r="R10" i="8"/>
  <c r="R8" i="8"/>
  <c r="R7" i="8"/>
  <c r="Q17" i="7"/>
  <c r="P17" i="7"/>
  <c r="O17" i="7"/>
  <c r="N17" i="7"/>
  <c r="M17" i="7"/>
  <c r="L17" i="7"/>
  <c r="K17" i="7"/>
  <c r="J17" i="7"/>
  <c r="I17" i="7"/>
  <c r="H17" i="7"/>
  <c r="G17" i="7"/>
  <c r="F17" i="7"/>
  <c r="E17" i="7"/>
  <c r="D17" i="7"/>
  <c r="R16" i="7"/>
  <c r="R15" i="7"/>
  <c r="R14" i="7"/>
  <c r="R13" i="7"/>
  <c r="R12" i="7"/>
  <c r="R11" i="7"/>
  <c r="R10" i="7"/>
  <c r="R8" i="7"/>
  <c r="R7" i="7"/>
  <c r="D17" i="8" l="1"/>
  <c r="H17" i="8"/>
  <c r="L17" i="8"/>
  <c r="P17" i="8"/>
  <c r="R17" i="7"/>
  <c r="E20" i="7" s="1"/>
  <c r="I20" i="7" s="1"/>
  <c r="R19" i="7" s="1"/>
  <c r="R15" i="8"/>
  <c r="R17" i="8" s="1"/>
  <c r="E20" i="8" s="1"/>
  <c r="I20" i="8" s="1"/>
  <c r="R19" i="8" s="1"/>
  <c r="C21" i="3" l="1"/>
  <c r="C21" i="5" l="1"/>
  <c r="I40" i="6"/>
  <c r="I39" i="6"/>
  <c r="I38" i="6"/>
  <c r="I37" i="6"/>
  <c r="I36" i="6"/>
  <c r="I35" i="6"/>
  <c r="I34" i="6"/>
  <c r="I33" i="6"/>
  <c r="I32" i="6"/>
  <c r="I31" i="6"/>
  <c r="I30" i="6"/>
  <c r="I29" i="6"/>
  <c r="I28" i="6"/>
  <c r="I27" i="6"/>
  <c r="I26" i="6"/>
  <c r="I25" i="6"/>
  <c r="I24" i="6"/>
  <c r="I23" i="6"/>
  <c r="I22" i="6"/>
  <c r="I21" i="6"/>
  <c r="I20" i="6"/>
  <c r="I19" i="6"/>
  <c r="I18" i="6"/>
  <c r="I17" i="6"/>
  <c r="I16" i="6"/>
  <c r="D13" i="5" l="1"/>
  <c r="D10" i="5"/>
  <c r="D14" i="5"/>
  <c r="D18" i="5"/>
  <c r="D16" i="5"/>
  <c r="D17" i="5"/>
  <c r="D11" i="5"/>
  <c r="D15" i="5"/>
  <c r="D19" i="5"/>
  <c r="D12" i="5"/>
  <c r="D20" i="5"/>
  <c r="D9" i="5"/>
  <c r="I15" i="6"/>
  <c r="I14" i="6"/>
  <c r="I13" i="6"/>
  <c r="I12" i="6"/>
  <c r="I11" i="6"/>
  <c r="I10" i="6"/>
  <c r="D21" i="5" l="1"/>
  <c r="I41" i="6"/>
  <c r="I12" i="1" l="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10" i="1"/>
  <c r="I11" i="1"/>
  <c r="D11" i="3" l="1"/>
  <c r="D15" i="3"/>
  <c r="D19" i="3"/>
  <c r="D12" i="3"/>
  <c r="D16" i="3"/>
  <c r="D20" i="3"/>
  <c r="D13" i="3"/>
  <c r="D17" i="3"/>
  <c r="D10" i="3"/>
  <c r="D14" i="3"/>
  <c r="D18" i="3"/>
  <c r="D9" i="3"/>
  <c r="D21" i="3" s="1"/>
  <c r="I41" i="1"/>
</calcChain>
</file>

<file path=xl/sharedStrings.xml><?xml version="1.0" encoding="utf-8"?>
<sst xmlns="http://schemas.openxmlformats.org/spreadsheetml/2006/main" count="326" uniqueCount="103">
  <si>
    <t>日</t>
    <rPh sb="0" eb="1">
      <t>ヒ</t>
    </rPh>
    <phoneticPr fontId="1"/>
  </si>
  <si>
    <t>曜日</t>
    <rPh sb="0" eb="2">
      <t>ヨウビ</t>
    </rPh>
    <phoneticPr fontId="1"/>
  </si>
  <si>
    <t>開始時刻</t>
    <rPh sb="0" eb="2">
      <t>カイシ</t>
    </rPh>
    <rPh sb="2" eb="4">
      <t>ジコク</t>
    </rPh>
    <phoneticPr fontId="1"/>
  </si>
  <si>
    <t>終了時刻</t>
    <rPh sb="0" eb="2">
      <t>シュウリョウ</t>
    </rPh>
    <rPh sb="2" eb="4">
      <t>ジコク</t>
    </rPh>
    <phoneticPr fontId="1"/>
  </si>
  <si>
    <t>除外する
時間数</t>
    <rPh sb="0" eb="2">
      <t>ジョガイ</t>
    </rPh>
    <rPh sb="5" eb="8">
      <t>ジカンスウ</t>
    </rPh>
    <phoneticPr fontId="1"/>
  </si>
  <si>
    <t>従事した
時間数</t>
    <rPh sb="0" eb="2">
      <t>ジュウジ</t>
    </rPh>
    <rPh sb="5" eb="8">
      <t>ジカンスウ</t>
    </rPh>
    <phoneticPr fontId="1"/>
  </si>
  <si>
    <t>具体的な作業内容等</t>
    <rPh sb="0" eb="3">
      <t>グタイテキ</t>
    </rPh>
    <rPh sb="4" eb="6">
      <t>サギョウ</t>
    </rPh>
    <rPh sb="6" eb="8">
      <t>ナイヨウ</t>
    </rPh>
    <rPh sb="8" eb="9">
      <t>トウ</t>
    </rPh>
    <phoneticPr fontId="1"/>
  </si>
  <si>
    <t>従事時間帯（２４時間制で時刻入力）</t>
    <rPh sb="0" eb="2">
      <t>ジュウジ</t>
    </rPh>
    <rPh sb="2" eb="5">
      <t>ジカンタイ</t>
    </rPh>
    <rPh sb="8" eb="11">
      <t>ジカンセイ</t>
    </rPh>
    <rPh sb="12" eb="14">
      <t>ジコク</t>
    </rPh>
    <rPh sb="14" eb="16">
      <t>ニュウリョク</t>
    </rPh>
    <phoneticPr fontId="1"/>
  </si>
  <si>
    <t xml:space="preserve"> </t>
    <phoneticPr fontId="1"/>
  </si>
  <si>
    <t>助成事業者名　　　　　　　　　　　　　　　　　　　　　　　　</t>
    <rPh sb="0" eb="2">
      <t>ジョセイ</t>
    </rPh>
    <rPh sb="2" eb="4">
      <t>ジギョウ</t>
    </rPh>
    <rPh sb="4" eb="5">
      <t>シャ</t>
    </rPh>
    <rPh sb="5" eb="6">
      <t>メイ</t>
    </rPh>
    <phoneticPr fontId="1"/>
  </si>
  <si>
    <t>職種</t>
    <rPh sb="0" eb="2">
      <t>ショクシュ</t>
    </rPh>
    <phoneticPr fontId="1"/>
  </si>
  <si>
    <t>氏名</t>
    <rPh sb="0" eb="2">
      <t>シメイ</t>
    </rPh>
    <phoneticPr fontId="1"/>
  </si>
  <si>
    <t>所属・役職</t>
    <rPh sb="0" eb="2">
      <t>ショゾク</t>
    </rPh>
    <rPh sb="3" eb="5">
      <t>ヤクショク</t>
    </rPh>
    <phoneticPr fontId="1"/>
  </si>
  <si>
    <t>助成事業での従事内容</t>
    <rPh sb="0" eb="2">
      <t>ジョセイ</t>
    </rPh>
    <rPh sb="2" eb="4">
      <t>ジギョウ</t>
    </rPh>
    <rPh sb="6" eb="8">
      <t>ジュウジ</t>
    </rPh>
    <rPh sb="8" eb="10">
      <t>ナイヨウ</t>
    </rPh>
    <phoneticPr fontId="1"/>
  </si>
  <si>
    <t>　助成対象社員一覧</t>
    <rPh sb="1" eb="3">
      <t>ジョセイ</t>
    </rPh>
    <rPh sb="3" eb="5">
      <t>タイショウ</t>
    </rPh>
    <rPh sb="5" eb="7">
      <t>シャイン</t>
    </rPh>
    <rPh sb="7" eb="9">
      <t>イチラン</t>
    </rPh>
    <phoneticPr fontId="1"/>
  </si>
  <si>
    <t>円</t>
    <rPh sb="0" eb="1">
      <t>エン</t>
    </rPh>
    <phoneticPr fontId="1"/>
  </si>
  <si>
    <t>支給対象年月</t>
    <rPh sb="0" eb="2">
      <t>シキュウ</t>
    </rPh>
    <rPh sb="2" eb="4">
      <t>タイショウ</t>
    </rPh>
    <rPh sb="4" eb="6">
      <t>ネンゲツ</t>
    </rPh>
    <phoneticPr fontId="1"/>
  </si>
  <si>
    <t>作業時間④</t>
    <rPh sb="0" eb="2">
      <t>サギョウ</t>
    </rPh>
    <rPh sb="2" eb="4">
      <t>ジカン</t>
    </rPh>
    <phoneticPr fontId="1"/>
  </si>
  <si>
    <t>助成対象経費（③×④）</t>
    <rPh sb="0" eb="2">
      <t>ジョセイ</t>
    </rPh>
    <rPh sb="2" eb="4">
      <t>タイショウ</t>
    </rPh>
    <rPh sb="4" eb="6">
      <t>ケイヒ</t>
    </rPh>
    <phoneticPr fontId="1"/>
  </si>
  <si>
    <t>給与支払日</t>
    <rPh sb="0" eb="2">
      <t>キュウヨ</t>
    </rPh>
    <rPh sb="2" eb="5">
      <t>シハライビ</t>
    </rPh>
    <phoneticPr fontId="1"/>
  </si>
  <si>
    <t>（単位：円）</t>
    <rPh sb="1" eb="3">
      <t>タンイ</t>
    </rPh>
    <rPh sb="4" eb="5">
      <t>エン</t>
    </rPh>
    <phoneticPr fontId="1"/>
  </si>
  <si>
    <t>合　　計</t>
    <rPh sb="0" eb="1">
      <t>ゴウ</t>
    </rPh>
    <rPh sb="3" eb="4">
      <t>ケイ</t>
    </rPh>
    <phoneticPr fontId="1"/>
  </si>
  <si>
    <t>合　　　　　計</t>
    <rPh sb="0" eb="1">
      <t>ゴウ</t>
    </rPh>
    <rPh sb="6" eb="7">
      <t>ケイ</t>
    </rPh>
    <phoneticPr fontId="1"/>
  </si>
  <si>
    <t>氏　　名</t>
    <rPh sb="0" eb="1">
      <t>シ</t>
    </rPh>
    <rPh sb="3" eb="4">
      <t>メイ</t>
    </rPh>
    <phoneticPr fontId="1"/>
  </si>
  <si>
    <t>助成対象者　個人別・月別集計表</t>
    <rPh sb="0" eb="2">
      <t>ジョセイ</t>
    </rPh>
    <rPh sb="2" eb="4">
      <t>タイショウ</t>
    </rPh>
    <rPh sb="4" eb="5">
      <t>シャ</t>
    </rPh>
    <rPh sb="6" eb="8">
      <t>コジン</t>
    </rPh>
    <rPh sb="8" eb="9">
      <t>ベツ</t>
    </rPh>
    <rPh sb="10" eb="12">
      <t>ツキベツ</t>
    </rPh>
    <rPh sb="12" eb="14">
      <t>シュウケイ</t>
    </rPh>
    <rPh sb="14" eb="15">
      <t>ヒョウ</t>
    </rPh>
    <phoneticPr fontId="1"/>
  </si>
  <si>
    <t>　</t>
    <phoneticPr fontId="1"/>
  </si>
  <si>
    <t>（様式人－３）</t>
    <rPh sb="1" eb="3">
      <t>ヨウシキ</t>
    </rPh>
    <rPh sb="3" eb="4">
      <t>ヒト</t>
    </rPh>
    <phoneticPr fontId="1"/>
  </si>
  <si>
    <t>（様式人－１）</t>
    <rPh sb="1" eb="3">
      <t>ヨウシキ</t>
    </rPh>
    <rPh sb="3" eb="4">
      <t>ヒト</t>
    </rPh>
    <phoneticPr fontId="1"/>
  </si>
  <si>
    <t>（様式人－２）</t>
    <rPh sb="1" eb="3">
      <t>ヨウシキ</t>
    </rPh>
    <rPh sb="3" eb="4">
      <t>ヒト</t>
    </rPh>
    <phoneticPr fontId="1"/>
  </si>
  <si>
    <t>令和　　年　　月分　業務日誌</t>
    <rPh sb="4" eb="5">
      <t>ネン</t>
    </rPh>
    <rPh sb="7" eb="9">
      <t>ガツブン</t>
    </rPh>
    <rPh sb="10" eb="12">
      <t>ギョウム</t>
    </rPh>
    <rPh sb="12" eb="14">
      <t>ニッシ</t>
    </rPh>
    <phoneticPr fontId="1"/>
  </si>
  <si>
    <t>:</t>
    <phoneticPr fontId="1"/>
  </si>
  <si>
    <t>PM</t>
  </si>
  <si>
    <t>万代　太郎</t>
    <rPh sb="0" eb="2">
      <t>バンダイ</t>
    </rPh>
    <rPh sb="3" eb="5">
      <t>タロウ</t>
    </rPh>
    <phoneticPr fontId="1"/>
  </si>
  <si>
    <t>開発部　マネージャー</t>
    <rPh sb="0" eb="2">
      <t>カイハツ</t>
    </rPh>
    <rPh sb="2" eb="3">
      <t>ブ</t>
    </rPh>
    <phoneticPr fontId="1"/>
  </si>
  <si>
    <t>プロジェクト全体の管理</t>
    <rPh sb="6" eb="8">
      <t>ゼンタイ</t>
    </rPh>
    <rPh sb="9" eb="11">
      <t>カンリ</t>
    </rPh>
    <phoneticPr fontId="1"/>
  </si>
  <si>
    <t>新潟　花子</t>
    <rPh sb="0" eb="2">
      <t>ニイガタ</t>
    </rPh>
    <rPh sb="3" eb="5">
      <t>ハナコ</t>
    </rPh>
    <phoneticPr fontId="1"/>
  </si>
  <si>
    <t>開発部</t>
    <rPh sb="0" eb="2">
      <t>カイハツ</t>
    </rPh>
    <rPh sb="2" eb="3">
      <t>ブ</t>
    </rPh>
    <phoneticPr fontId="1"/>
  </si>
  <si>
    <t>設計、プログラミング</t>
    <rPh sb="0" eb="2">
      <t>セッケイ</t>
    </rPh>
    <phoneticPr fontId="1"/>
  </si>
  <si>
    <t>所属：開発部　　　　　　　　　　　　　　　　</t>
    <rPh sb="0" eb="2">
      <t>ショゾク</t>
    </rPh>
    <rPh sb="3" eb="5">
      <t>カイハツ</t>
    </rPh>
    <rPh sb="5" eb="6">
      <t>ブ</t>
    </rPh>
    <phoneticPr fontId="1"/>
  </si>
  <si>
    <t>氏名：万代　太郎　　　　　　　　　　　　　　　　　　　　　　　　</t>
    <rPh sb="0" eb="2">
      <t>シメイ</t>
    </rPh>
    <rPh sb="3" eb="5">
      <t>バンダイ</t>
    </rPh>
    <rPh sb="6" eb="8">
      <t>タロウ</t>
    </rPh>
    <phoneticPr fontId="1"/>
  </si>
  <si>
    <t>水</t>
    <rPh sb="0" eb="1">
      <t>スイ</t>
    </rPh>
    <phoneticPr fontId="1"/>
  </si>
  <si>
    <t>金</t>
    <rPh sb="0" eb="1">
      <t>キン</t>
    </rPh>
    <phoneticPr fontId="1"/>
  </si>
  <si>
    <t>月</t>
    <rPh sb="0" eb="1">
      <t>ゲツ</t>
    </rPh>
    <phoneticPr fontId="1"/>
  </si>
  <si>
    <t>火</t>
    <rPh sb="0" eb="1">
      <t>カ</t>
    </rPh>
    <phoneticPr fontId="1"/>
  </si>
  <si>
    <t>助成事業者名　　○○株式会社　　　　　　　　　　　　　　</t>
    <rPh sb="0" eb="2">
      <t>ジョセイ</t>
    </rPh>
    <rPh sb="2" eb="4">
      <t>ジギョウ</t>
    </rPh>
    <rPh sb="4" eb="5">
      <t>シャ</t>
    </rPh>
    <rPh sb="5" eb="6">
      <t>メイ</t>
    </rPh>
    <rPh sb="10" eb="14">
      <t>カブシキガイシャ</t>
    </rPh>
    <phoneticPr fontId="1"/>
  </si>
  <si>
    <t>PG</t>
    <phoneticPr fontId="1"/>
  </si>
  <si>
    <t>費目/年・月</t>
    <rPh sb="0" eb="2">
      <t>ヒモク</t>
    </rPh>
    <rPh sb="3" eb="4">
      <t>ネン</t>
    </rPh>
    <rPh sb="5" eb="6">
      <t>ツキ</t>
    </rPh>
    <phoneticPr fontId="1"/>
  </si>
  <si>
    <t>夏賞与</t>
    <rPh sb="0" eb="1">
      <t>ナツ</t>
    </rPh>
    <rPh sb="1" eb="3">
      <t>ショウヨ</t>
    </rPh>
    <phoneticPr fontId="1"/>
  </si>
  <si>
    <t>冬賞与</t>
    <rPh sb="0" eb="1">
      <t>フユ</t>
    </rPh>
    <rPh sb="1" eb="3">
      <t>ショウヨ</t>
    </rPh>
    <phoneticPr fontId="1"/>
  </si>
  <si>
    <t>合計</t>
    <rPh sb="0" eb="2">
      <t>ゴウケイ</t>
    </rPh>
    <phoneticPr fontId="1"/>
  </si>
  <si>
    <t>給与</t>
    <rPh sb="0" eb="2">
      <t>キュウヨ</t>
    </rPh>
    <phoneticPr fontId="1"/>
  </si>
  <si>
    <t>基本給</t>
    <rPh sb="0" eb="3">
      <t>キホンキュウ</t>
    </rPh>
    <phoneticPr fontId="1"/>
  </si>
  <si>
    <t>管理職手当</t>
    <rPh sb="0" eb="2">
      <t>カンリ</t>
    </rPh>
    <rPh sb="2" eb="3">
      <t>ショク</t>
    </rPh>
    <rPh sb="3" eb="5">
      <t>テアテ</t>
    </rPh>
    <phoneticPr fontId="1"/>
  </si>
  <si>
    <t>住宅手当</t>
    <rPh sb="0" eb="2">
      <t>ジュウタク</t>
    </rPh>
    <rPh sb="2" eb="4">
      <t>テアテ</t>
    </rPh>
    <phoneticPr fontId="1"/>
  </si>
  <si>
    <t>家族手当</t>
    <rPh sb="0" eb="2">
      <t>カゾク</t>
    </rPh>
    <rPh sb="2" eb="4">
      <t>テアテ</t>
    </rPh>
    <phoneticPr fontId="1"/>
  </si>
  <si>
    <t>通勤手当</t>
    <rPh sb="0" eb="2">
      <t>ツウキン</t>
    </rPh>
    <rPh sb="2" eb="4">
      <t>テアテ</t>
    </rPh>
    <phoneticPr fontId="1"/>
  </si>
  <si>
    <t>法定福利費</t>
    <rPh sb="0" eb="2">
      <t>ホウテイ</t>
    </rPh>
    <rPh sb="2" eb="4">
      <t>フクリ</t>
    </rPh>
    <rPh sb="4" eb="5">
      <t>ヒ</t>
    </rPh>
    <phoneticPr fontId="1"/>
  </si>
  <si>
    <t>健康保険</t>
    <rPh sb="0" eb="2">
      <t>ケンコウ</t>
    </rPh>
    <rPh sb="2" eb="4">
      <t>ホケン</t>
    </rPh>
    <phoneticPr fontId="1"/>
  </si>
  <si>
    <t>厚生年金</t>
    <rPh sb="0" eb="2">
      <t>コウセイ</t>
    </rPh>
    <rPh sb="2" eb="4">
      <t>ネンキン</t>
    </rPh>
    <phoneticPr fontId="1"/>
  </si>
  <si>
    <t>子ども・子育て拠出</t>
    <rPh sb="0" eb="1">
      <t>コ</t>
    </rPh>
    <rPh sb="4" eb="6">
      <t>コソダ</t>
    </rPh>
    <rPh sb="7" eb="9">
      <t>キョシュツ</t>
    </rPh>
    <phoneticPr fontId="1"/>
  </si>
  <si>
    <t>労働保険料</t>
    <rPh sb="0" eb="2">
      <t>ロウドウ</t>
    </rPh>
    <rPh sb="2" eb="5">
      <t>ホケンリョウ</t>
    </rPh>
    <phoneticPr fontId="1"/>
  </si>
  <si>
    <t>小計</t>
    <rPh sb="0" eb="2">
      <t>ショウケイ</t>
    </rPh>
    <phoneticPr fontId="1"/>
  </si>
  <si>
    <t>（様式人－４）</t>
    <rPh sb="1" eb="3">
      <t>ヨウシキ</t>
    </rPh>
    <rPh sb="3" eb="4">
      <t>ヒト</t>
    </rPh>
    <phoneticPr fontId="1"/>
  </si>
  <si>
    <t>○○プラットフォーム作成</t>
    <rPh sb="10" eb="12">
      <t>サクセイ</t>
    </rPh>
    <phoneticPr fontId="1"/>
  </si>
  <si>
    <t>○○の△△について考察</t>
    <rPh sb="9" eb="11">
      <t>コウサツ</t>
    </rPh>
    <phoneticPr fontId="1"/>
  </si>
  <si>
    <t>○○の△△について検討</t>
    <rPh sb="9" eb="11">
      <t>ケントウ</t>
    </rPh>
    <phoneticPr fontId="1"/>
  </si>
  <si>
    <t>氏名：</t>
    <rPh sb="0" eb="2">
      <t>シメイ</t>
    </rPh>
    <phoneticPr fontId="1"/>
  </si>
  <si>
    <t>時間単価算出表</t>
    <rPh sb="0" eb="4">
      <t>ジカンタンカ</t>
    </rPh>
    <rPh sb="4" eb="7">
      <t>サンシュツヒョウ</t>
    </rPh>
    <phoneticPr fontId="1"/>
  </si>
  <si>
    <t>都市手当</t>
    <rPh sb="0" eb="4">
      <t>トシテアテ</t>
    </rPh>
    <phoneticPr fontId="1"/>
  </si>
  <si>
    <t xml:space="preserve">・給与に含まれる手当の項目は適宜追加・削除してください。
   </t>
    <rPh sb="1" eb="3">
      <t>キュウヨ</t>
    </rPh>
    <rPh sb="4" eb="5">
      <t>フク</t>
    </rPh>
    <rPh sb="8" eb="10">
      <t>テアテ</t>
    </rPh>
    <rPh sb="11" eb="13">
      <t>コウモク</t>
    </rPh>
    <rPh sb="14" eb="16">
      <t>テキギ</t>
    </rPh>
    <rPh sb="16" eb="18">
      <t>ツイカ</t>
    </rPh>
    <rPh sb="19" eb="21">
      <t>サクジョ</t>
    </rPh>
    <phoneticPr fontId="1"/>
  </si>
  <si>
    <t>・時間外手当、食事手当などの福利厚生面で補助として支給されているものは含めないでください。</t>
    <phoneticPr fontId="1"/>
  </si>
  <si>
    <t>・法定福利費は事業主負担分のみ計上可能です。</t>
    <rPh sb="1" eb="6">
      <t>ホウテイフクリヒ</t>
    </rPh>
    <rPh sb="7" eb="13">
      <t>ジギョウヌシフタンブン</t>
    </rPh>
    <rPh sb="15" eb="19">
      <t>ケイジョウカノウ</t>
    </rPh>
    <phoneticPr fontId="1"/>
  </si>
  <si>
    <t>年間理論総労働時間計算</t>
    <rPh sb="0" eb="2">
      <t>ネンカン</t>
    </rPh>
    <rPh sb="2" eb="4">
      <t>リロン</t>
    </rPh>
    <rPh sb="4" eb="5">
      <t>ソウ</t>
    </rPh>
    <rPh sb="5" eb="7">
      <t>ロウドウ</t>
    </rPh>
    <rPh sb="7" eb="9">
      <t>ジカン</t>
    </rPh>
    <rPh sb="9" eb="11">
      <t>ケイサン</t>
    </rPh>
    <phoneticPr fontId="1"/>
  </si>
  <si>
    <t>時間 ＝</t>
    <rPh sb="0" eb="2">
      <t>ジカン</t>
    </rPh>
    <phoneticPr fontId="1"/>
  </si>
  <si>
    <t>日 ×</t>
    <rPh sb="0" eb="1">
      <t>ニチ</t>
    </rPh>
    <phoneticPr fontId="1"/>
  </si>
  <si>
    <t>円 ÷</t>
    <rPh sb="0" eb="1">
      <t>エン</t>
    </rPh>
    <phoneticPr fontId="1"/>
  </si>
  <si>
    <t>所属：</t>
    <phoneticPr fontId="1"/>
  </si>
  <si>
    <t>氏名：</t>
    <phoneticPr fontId="1"/>
  </si>
  <si>
    <t>所属：</t>
    <rPh sb="0" eb="2">
      <t>ショゾク</t>
    </rPh>
    <phoneticPr fontId="1"/>
  </si>
  <si>
    <t>管理者</t>
    <rPh sb="0" eb="3">
      <t>カンリシャ</t>
    </rPh>
    <phoneticPr fontId="1"/>
  </si>
  <si>
    <t>所属：万代支社長</t>
    <phoneticPr fontId="1"/>
  </si>
  <si>
    <t>氏名：にこ　一郎</t>
    <phoneticPr fontId="1"/>
  </si>
  <si>
    <t>〇〇の打合せのため出張</t>
    <phoneticPr fontId="1"/>
  </si>
  <si>
    <t>△△の形状に関する検討会議</t>
    <rPh sb="3" eb="5">
      <t>ケイジョウ</t>
    </rPh>
    <rPh sb="6" eb="7">
      <t>カン</t>
    </rPh>
    <rPh sb="9" eb="11">
      <t>ケントウ</t>
    </rPh>
    <rPh sb="11" eb="13">
      <t>カイギ</t>
    </rPh>
    <phoneticPr fontId="1"/>
  </si>
  <si>
    <t>□□部分に関する先行特許調査</t>
    <rPh sb="2" eb="4">
      <t>ブブン</t>
    </rPh>
    <rPh sb="5" eb="6">
      <t>カン</t>
    </rPh>
    <rPh sb="8" eb="10">
      <t>センコウ</t>
    </rPh>
    <rPh sb="10" eb="12">
      <t>トッキョ</t>
    </rPh>
    <rPh sb="12" eb="14">
      <t>チョウサ</t>
    </rPh>
    <phoneticPr fontId="1"/>
  </si>
  <si>
    <t>作業時間単価計算</t>
    <rPh sb="0" eb="2">
      <t>サギョウ</t>
    </rPh>
    <rPh sb="2" eb="4">
      <t>ジカン</t>
    </rPh>
    <rPh sb="4" eb="6">
      <t>タンカ</t>
    </rPh>
    <rPh sb="6" eb="8">
      <t>ケイサン</t>
    </rPh>
    <phoneticPr fontId="1"/>
  </si>
  <si>
    <t>作業時間単価</t>
    <rPh sb="0" eb="2">
      <t>サギョウ</t>
    </rPh>
    <rPh sb="2" eb="4">
      <t>ジカン</t>
    </rPh>
    <rPh sb="4" eb="6">
      <t>タンカ</t>
    </rPh>
    <phoneticPr fontId="1"/>
  </si>
  <si>
    <t>作業時間単価</t>
    <rPh sb="0" eb="2">
      <t>サギョウ</t>
    </rPh>
    <rPh sb="2" eb="6">
      <t>ジカンタンカ</t>
    </rPh>
    <phoneticPr fontId="1"/>
  </si>
  <si>
    <t>2022・4</t>
  </si>
  <si>
    <t>2022・5</t>
  </si>
  <si>
    <t>2022・6</t>
  </si>
  <si>
    <t>2022・7</t>
  </si>
  <si>
    <t>2022・8</t>
  </si>
  <si>
    <t>2022・9</t>
  </si>
  <si>
    <t>2022・10</t>
  </si>
  <si>
    <t>2022・11</t>
  </si>
  <si>
    <t>2022・12</t>
  </si>
  <si>
    <t>2023・1</t>
  </si>
  <si>
    <t>2023・2</t>
  </si>
  <si>
    <t>2023・3</t>
  </si>
  <si>
    <t>令和5年7月</t>
    <rPh sb="0" eb="2">
      <t>レイワ</t>
    </rPh>
    <rPh sb="3" eb="4">
      <t>ネン</t>
    </rPh>
    <rPh sb="5" eb="6">
      <t>ガツ</t>
    </rPh>
    <phoneticPr fontId="1"/>
  </si>
  <si>
    <t>令和5年8月</t>
    <rPh sb="0" eb="2">
      <t>レイワ</t>
    </rPh>
    <rPh sb="3" eb="4">
      <t>ネン</t>
    </rPh>
    <rPh sb="5" eb="6">
      <t>ガツ</t>
    </rPh>
    <phoneticPr fontId="1"/>
  </si>
  <si>
    <t>令和５年７月分　業務日誌</t>
    <rPh sb="3" eb="4">
      <t>ネン</t>
    </rPh>
    <rPh sb="5" eb="7">
      <t>ガツブン</t>
    </rPh>
    <rPh sb="8" eb="10">
      <t>ギョウム</t>
    </rPh>
    <rPh sb="10" eb="12">
      <t>ニッシ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</si>
</sst>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
    <numFmt numFmtId="177" formatCode="aaa"/>
    <numFmt numFmtId="178" formatCode="#,##0_ "/>
    <numFmt numFmtId="179" formatCode="[h]:mm"/>
  </numFmts>
  <fonts count="15"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明朝"/>
      <family val="1"/>
      <charset val="128"/>
    </font>
    <font>
      <u/>
      <sz val="12"/>
      <color theme="1"/>
      <name val="ＭＳ Ｐ明朝"/>
      <family val="1"/>
      <charset val="128"/>
    </font>
    <font>
      <u/>
      <sz val="11"/>
      <color theme="1"/>
      <name val="ＭＳ Ｐ明朝"/>
      <family val="1"/>
      <charset val="128"/>
    </font>
    <font>
      <sz val="10"/>
      <color theme="1"/>
      <name val="ＭＳ Ｐ明朝"/>
      <family val="1"/>
      <charset val="128"/>
    </font>
    <font>
      <sz val="12"/>
      <color theme="1"/>
      <name val="ＭＳ Ｐゴシック"/>
      <family val="3"/>
      <charset val="128"/>
    </font>
    <font>
      <u/>
      <sz val="14"/>
      <color theme="1"/>
      <name val="ＭＳ Ｐゴシック"/>
      <family val="3"/>
      <charset val="128"/>
    </font>
    <font>
      <sz val="11"/>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1"/>
      <name val="ＭＳ Ｐ明朝"/>
      <family val="1"/>
      <charset val="128"/>
    </font>
  </fonts>
  <fills count="3">
    <fill>
      <patternFill patternType="none"/>
    </fill>
    <fill>
      <patternFill patternType="gray125"/>
    </fill>
    <fill>
      <patternFill patternType="solid">
        <fgColor theme="2"/>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top style="medium">
        <color auto="1"/>
      </top>
      <bottom style="medium">
        <color auto="1"/>
      </bottom>
      <diagonal/>
    </border>
    <border>
      <left style="double">
        <color auto="1"/>
      </left>
      <right/>
      <top/>
      <bottom style="medium">
        <color auto="1"/>
      </bottom>
      <diagonal/>
    </border>
    <border>
      <left style="thin">
        <color auto="1"/>
      </left>
      <right style="medium">
        <color auto="1"/>
      </right>
      <top style="medium">
        <color auto="1"/>
      </top>
      <bottom style="medium">
        <color auto="1"/>
      </bottom>
      <diagonal/>
    </border>
    <border>
      <left style="thin">
        <color auto="1"/>
      </left>
      <right style="double">
        <color auto="1"/>
      </right>
      <top style="medium">
        <color auto="1"/>
      </top>
      <bottom/>
      <diagonal/>
    </border>
    <border>
      <left style="thin">
        <color auto="1"/>
      </left>
      <right style="double">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medium">
        <color auto="1"/>
      </right>
      <top style="double">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indexed="64"/>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bottom/>
      <diagonal/>
    </border>
    <border>
      <left style="medium">
        <color auto="1"/>
      </left>
      <right style="thin">
        <color auto="1"/>
      </right>
      <top/>
      <bottom style="double">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15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2" xfId="0" applyFont="1" applyBorder="1">
      <alignment vertical="center"/>
    </xf>
    <xf numFmtId="0" fontId="3" fillId="0" borderId="0" xfId="0" applyFont="1" applyAlignment="1">
      <alignment horizontal="right" vertical="center"/>
    </xf>
    <xf numFmtId="0" fontId="3" fillId="0" borderId="28" xfId="0" applyFont="1" applyBorder="1">
      <alignment vertical="center"/>
    </xf>
    <xf numFmtId="0" fontId="3" fillId="0" borderId="24" xfId="0" applyFont="1" applyBorder="1">
      <alignment vertical="center"/>
    </xf>
    <xf numFmtId="0" fontId="3" fillId="0" borderId="39" xfId="0" applyFont="1" applyBorder="1">
      <alignment vertical="center"/>
    </xf>
    <xf numFmtId="0" fontId="3" fillId="0" borderId="26" xfId="0" applyFont="1" applyBorder="1">
      <alignment vertical="center"/>
    </xf>
    <xf numFmtId="0" fontId="3" fillId="0" borderId="30"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4" fillId="0" borderId="0" xfId="0" applyFont="1">
      <alignment vertical="center"/>
    </xf>
    <xf numFmtId="0" fontId="5" fillId="0" borderId="0" xfId="0" applyFont="1">
      <alignment vertical="center"/>
    </xf>
    <xf numFmtId="0" fontId="5" fillId="0" borderId="2"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7" xfId="0" applyFont="1" applyBorder="1">
      <alignment vertical="center"/>
    </xf>
    <xf numFmtId="0" fontId="3" fillId="0" borderId="18" xfId="0" applyFont="1" applyBorder="1">
      <alignment vertical="center"/>
    </xf>
    <xf numFmtId="0" fontId="5" fillId="0" borderId="18"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49" fontId="3" fillId="0" borderId="23" xfId="0" applyNumberFormat="1" applyFont="1" applyBorder="1">
      <alignment vertical="center"/>
    </xf>
    <xf numFmtId="49" fontId="3" fillId="0" borderId="38" xfId="0" applyNumberFormat="1" applyFont="1" applyBorder="1">
      <alignment vertical="center"/>
    </xf>
    <xf numFmtId="49" fontId="3" fillId="0" borderId="27" xfId="0" applyNumberFormat="1" applyFont="1" applyBorder="1">
      <alignment vertical="center"/>
    </xf>
    <xf numFmtId="49" fontId="3" fillId="0" borderId="32" xfId="0" applyNumberFormat="1" applyFont="1" applyBorder="1">
      <alignment vertical="center"/>
    </xf>
    <xf numFmtId="49" fontId="3" fillId="0" borderId="29" xfId="0" applyNumberFormat="1" applyFont="1" applyBorder="1">
      <alignment vertical="center"/>
    </xf>
    <xf numFmtId="0" fontId="7" fillId="0" borderId="0" xfId="0" applyFont="1">
      <alignment vertical="center"/>
    </xf>
    <xf numFmtId="0" fontId="8" fillId="0" borderId="1" xfId="0" applyFont="1" applyBorder="1" applyAlignment="1"/>
    <xf numFmtId="0" fontId="3" fillId="0" borderId="0" xfId="0" applyFont="1" applyAlignment="1">
      <alignment vertical="top"/>
    </xf>
    <xf numFmtId="0" fontId="3" fillId="0" borderId="47" xfId="0" applyFont="1" applyBorder="1" applyAlignment="1">
      <alignment horizontal="left" vertical="center"/>
    </xf>
    <xf numFmtId="176" fontId="3" fillId="0" borderId="19" xfId="1" applyNumberFormat="1" applyFont="1" applyBorder="1" applyAlignment="1">
      <alignment horizontal="center" vertical="center"/>
    </xf>
    <xf numFmtId="177" fontId="3" fillId="0" borderId="20" xfId="1" applyNumberFormat="1" applyFont="1" applyBorder="1" applyAlignment="1">
      <alignment horizontal="center" vertical="center"/>
    </xf>
    <xf numFmtId="176" fontId="3" fillId="0" borderId="24" xfId="1" applyNumberFormat="1" applyFont="1" applyBorder="1" applyAlignment="1">
      <alignment horizontal="center" vertical="center"/>
    </xf>
    <xf numFmtId="177" fontId="3" fillId="0" borderId="25" xfId="1" applyNumberFormat="1" applyFont="1" applyBorder="1" applyAlignment="1">
      <alignment horizontal="center" vertical="center"/>
    </xf>
    <xf numFmtId="176" fontId="3" fillId="0" borderId="50" xfId="1" applyNumberFormat="1" applyFont="1" applyBorder="1" applyAlignment="1">
      <alignment horizontal="center" vertical="center"/>
    </xf>
    <xf numFmtId="177" fontId="3" fillId="0" borderId="51" xfId="1" applyNumberFormat="1" applyFont="1" applyBorder="1" applyAlignment="1">
      <alignment horizontal="center" vertical="center"/>
    </xf>
    <xf numFmtId="20" fontId="3" fillId="0" borderId="21" xfId="0" applyNumberFormat="1" applyFont="1" applyBorder="1" applyAlignment="1">
      <alignment horizontal="center" vertical="center"/>
    </xf>
    <xf numFmtId="20" fontId="3" fillId="0" borderId="22" xfId="0" applyNumberFormat="1" applyFont="1" applyBorder="1" applyAlignment="1">
      <alignment horizontal="center" vertical="center"/>
    </xf>
    <xf numFmtId="20" fontId="3" fillId="0" borderId="19" xfId="0" applyNumberFormat="1" applyFont="1" applyBorder="1" applyAlignment="1">
      <alignment horizontal="center" vertical="center"/>
    </xf>
    <xf numFmtId="20" fontId="3" fillId="0" borderId="23" xfId="0" applyNumberFormat="1" applyFont="1" applyBorder="1" applyAlignment="1">
      <alignment horizontal="center" vertical="center"/>
    </xf>
    <xf numFmtId="20" fontId="3" fillId="0" borderId="36" xfId="0" applyNumberFormat="1" applyFont="1" applyBorder="1" applyAlignment="1">
      <alignment horizontal="center" vertical="center"/>
    </xf>
    <xf numFmtId="20" fontId="3" fillId="0" borderId="37" xfId="0" applyNumberFormat="1" applyFont="1" applyBorder="1" applyAlignment="1">
      <alignment horizontal="center" vertical="center"/>
    </xf>
    <xf numFmtId="20" fontId="3" fillId="0" borderId="28" xfId="0" applyNumberFormat="1" applyFont="1" applyBorder="1" applyAlignment="1">
      <alignment horizontal="center" vertical="center"/>
    </xf>
    <xf numFmtId="20" fontId="3" fillId="0" borderId="38" xfId="0" applyNumberFormat="1" applyFont="1" applyBorder="1" applyAlignment="1">
      <alignment horizontal="center" vertical="center"/>
    </xf>
    <xf numFmtId="0" fontId="3" fillId="2" borderId="1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9" xfId="0" applyFont="1" applyFill="1" applyBorder="1">
      <alignment vertical="center"/>
    </xf>
    <xf numFmtId="0" fontId="3" fillId="2" borderId="41" xfId="0" applyFont="1" applyFill="1" applyBorder="1">
      <alignment vertical="center"/>
    </xf>
    <xf numFmtId="0" fontId="3" fillId="2" borderId="11"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6" xfId="0" applyFont="1" applyFill="1" applyBorder="1" applyAlignment="1">
      <alignment horizontal="center" vertical="center"/>
    </xf>
    <xf numFmtId="0" fontId="10" fillId="0" borderId="0" xfId="0" applyFont="1">
      <alignment vertical="center"/>
    </xf>
    <xf numFmtId="20" fontId="3" fillId="2" borderId="38" xfId="0" applyNumberFormat="1" applyFont="1" applyFill="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3" fillId="0" borderId="30" xfId="0" applyFont="1" applyBorder="1" applyAlignment="1">
      <alignment horizontal="center" vertical="center"/>
    </xf>
    <xf numFmtId="20" fontId="3" fillId="0" borderId="48" xfId="0" applyNumberFormat="1" applyFont="1" applyBorder="1">
      <alignment vertical="center"/>
    </xf>
    <xf numFmtId="20" fontId="3" fillId="0" borderId="39" xfId="0" applyNumberFormat="1" applyFont="1" applyBorder="1">
      <alignment vertical="center"/>
    </xf>
    <xf numFmtId="20" fontId="3" fillId="0" borderId="44" xfId="0" applyNumberFormat="1" applyFont="1" applyBorder="1">
      <alignment vertical="center"/>
    </xf>
    <xf numFmtId="179" fontId="3" fillId="2" borderId="29" xfId="0" applyNumberFormat="1" applyFont="1" applyFill="1" applyBorder="1" applyAlignment="1">
      <alignment horizontal="center" vertical="center"/>
    </xf>
    <xf numFmtId="179" fontId="3" fillId="0" borderId="48" xfId="0" applyNumberFormat="1" applyFont="1" applyBorder="1">
      <alignment vertical="center"/>
    </xf>
    <xf numFmtId="179" fontId="3" fillId="0" borderId="39" xfId="0" applyNumberFormat="1" applyFont="1" applyBorder="1">
      <alignment vertical="center"/>
    </xf>
    <xf numFmtId="179" fontId="3" fillId="0" borderId="44" xfId="0" applyNumberFormat="1" applyFont="1" applyBorder="1">
      <alignment vertical="center"/>
    </xf>
    <xf numFmtId="38" fontId="3" fillId="2" borderId="46" xfId="2" applyFont="1" applyFill="1" applyBorder="1">
      <alignment vertical="center"/>
    </xf>
    <xf numFmtId="56" fontId="3" fillId="0" borderId="37" xfId="0" applyNumberFormat="1" applyFont="1" applyBorder="1" applyAlignment="1">
      <alignment horizontal="center" vertical="center"/>
    </xf>
    <xf numFmtId="56"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center" vertical="center"/>
    </xf>
    <xf numFmtId="0" fontId="3" fillId="2" borderId="45" xfId="0" applyFont="1" applyFill="1" applyBorder="1" applyAlignment="1">
      <alignment horizontal="center" vertical="center"/>
    </xf>
    <xf numFmtId="179" fontId="3" fillId="2" borderId="46" xfId="0" applyNumberFormat="1" applyFont="1" applyFill="1" applyBorder="1">
      <alignment vertical="center"/>
    </xf>
    <xf numFmtId="38" fontId="3" fillId="2" borderId="48" xfId="2" applyFont="1" applyFill="1" applyBorder="1">
      <alignment vertical="center"/>
    </xf>
    <xf numFmtId="38" fontId="0" fillId="0" borderId="0" xfId="2" applyFont="1">
      <alignment vertical="center"/>
    </xf>
    <xf numFmtId="0" fontId="0" fillId="2" borderId="11" xfId="0" applyFill="1" applyBorder="1">
      <alignment vertical="center"/>
    </xf>
    <xf numFmtId="0" fontId="0" fillId="2" borderId="14" xfId="0" applyFill="1" applyBorder="1" applyAlignment="1">
      <alignment horizontal="right" vertical="center"/>
    </xf>
    <xf numFmtId="38" fontId="0" fillId="2" borderId="52" xfId="2" applyFont="1" applyFill="1" applyBorder="1" applyAlignment="1">
      <alignment horizontal="center" vertical="center"/>
    </xf>
    <xf numFmtId="38" fontId="0" fillId="2" borderId="49" xfId="2" applyFont="1" applyFill="1" applyBorder="1" applyAlignment="1">
      <alignment horizontal="center" vertical="center"/>
    </xf>
    <xf numFmtId="0" fontId="0" fillId="2" borderId="49" xfId="0" applyFill="1" applyBorder="1" applyAlignment="1">
      <alignment horizontal="center" vertical="center"/>
    </xf>
    <xf numFmtId="0" fontId="0" fillId="2" borderId="14" xfId="0" applyFill="1" applyBorder="1" applyAlignment="1">
      <alignment horizontal="center" vertical="center"/>
    </xf>
    <xf numFmtId="0" fontId="0" fillId="2" borderId="37" xfId="0" applyFill="1" applyBorder="1" applyAlignment="1">
      <alignment horizontal="center" vertical="center"/>
    </xf>
    <xf numFmtId="38" fontId="0" fillId="0" borderId="53" xfId="2" applyFont="1" applyBorder="1">
      <alignment vertical="center"/>
    </xf>
    <xf numFmtId="38" fontId="0" fillId="0" borderId="48" xfId="2" applyFont="1" applyBorder="1">
      <alignment vertical="center"/>
    </xf>
    <xf numFmtId="38" fontId="0" fillId="2" borderId="37" xfId="0" applyNumberFormat="1" applyFill="1" applyBorder="1">
      <alignment vertical="center"/>
    </xf>
    <xf numFmtId="0" fontId="0" fillId="2" borderId="26" xfId="0" applyFill="1" applyBorder="1" applyAlignment="1">
      <alignment horizontal="center" vertical="center"/>
    </xf>
    <xf numFmtId="38" fontId="0" fillId="0" borderId="54" xfId="2" applyFont="1" applyBorder="1">
      <alignment vertical="center"/>
    </xf>
    <xf numFmtId="38" fontId="0" fillId="0" borderId="39" xfId="2" applyFont="1" applyBorder="1">
      <alignment vertical="center"/>
    </xf>
    <xf numFmtId="38" fontId="0" fillId="2" borderId="26" xfId="0" applyNumberFormat="1" applyFill="1" applyBorder="1">
      <alignment vertical="center"/>
    </xf>
    <xf numFmtId="0" fontId="0" fillId="2" borderId="26" xfId="0" applyFill="1" applyBorder="1" applyAlignment="1">
      <alignment horizontal="center" vertical="center" shrinkToFit="1"/>
    </xf>
    <xf numFmtId="38" fontId="0" fillId="0" borderId="54" xfId="2" applyFont="1" applyFill="1" applyBorder="1">
      <alignment vertical="center"/>
    </xf>
    <xf numFmtId="38" fontId="0" fillId="0" borderId="39" xfId="2" applyFont="1" applyFill="1" applyBorder="1">
      <alignment vertical="center"/>
    </xf>
    <xf numFmtId="0" fontId="0" fillId="2" borderId="55" xfId="0" applyFill="1" applyBorder="1" applyAlignment="1">
      <alignment horizontal="center" vertical="center"/>
    </xf>
    <xf numFmtId="38" fontId="0" fillId="0" borderId="56" xfId="2" applyFont="1" applyFill="1" applyBorder="1">
      <alignment vertical="center"/>
    </xf>
    <xf numFmtId="38" fontId="0" fillId="0" borderId="57" xfId="2" applyFont="1" applyFill="1" applyBorder="1">
      <alignment vertical="center"/>
    </xf>
    <xf numFmtId="38" fontId="0" fillId="2" borderId="55" xfId="2" applyFont="1" applyFill="1" applyBorder="1">
      <alignment vertical="center"/>
    </xf>
    <xf numFmtId="0" fontId="0" fillId="2" borderId="58" xfId="0" applyFill="1" applyBorder="1" applyAlignment="1">
      <alignment vertical="center" textRotation="255"/>
    </xf>
    <xf numFmtId="0" fontId="0" fillId="2" borderId="59" xfId="0" applyFill="1" applyBorder="1" applyAlignment="1">
      <alignment horizontal="center" vertical="center"/>
    </xf>
    <xf numFmtId="38" fontId="0" fillId="2" borderId="59" xfId="2" applyFont="1" applyFill="1" applyBorder="1">
      <alignment vertical="center"/>
    </xf>
    <xf numFmtId="38" fontId="0" fillId="2" borderId="60" xfId="2" applyFont="1" applyFill="1" applyBorder="1">
      <alignment vertical="center"/>
    </xf>
    <xf numFmtId="0" fontId="0" fillId="0" borderId="0" xfId="0" applyAlignment="1">
      <alignment horizontal="left" vertical="center"/>
    </xf>
    <xf numFmtId="38" fontId="0" fillId="0" borderId="40" xfId="2" applyFont="1" applyBorder="1" applyAlignment="1">
      <alignment horizontal="center" vertical="center"/>
    </xf>
    <xf numFmtId="38" fontId="0" fillId="2" borderId="40" xfId="2" applyFont="1" applyFill="1" applyBorder="1" applyAlignment="1">
      <alignment horizontal="center" vertical="center"/>
    </xf>
    <xf numFmtId="38" fontId="0" fillId="2" borderId="22" xfId="2" applyFont="1" applyFill="1" applyBorder="1">
      <alignment vertical="center"/>
    </xf>
    <xf numFmtId="38" fontId="0" fillId="2" borderId="42" xfId="2" applyFont="1" applyFill="1" applyBorder="1" applyAlignment="1">
      <alignment horizontal="center" vertical="center"/>
    </xf>
    <xf numFmtId="38" fontId="0" fillId="2" borderId="43" xfId="2" applyFont="1" applyFill="1" applyBorder="1" applyAlignment="1">
      <alignment horizontal="right" vertical="center"/>
    </xf>
    <xf numFmtId="49" fontId="14" fillId="0" borderId="38" xfId="0" applyNumberFormat="1" applyFont="1" applyBorder="1">
      <alignment vertical="center"/>
    </xf>
    <xf numFmtId="178" fontId="3" fillId="0" borderId="43" xfId="0" applyNumberFormat="1" applyFont="1" applyBorder="1" applyAlignment="1">
      <alignment horizontal="right" vertical="center"/>
    </xf>
    <xf numFmtId="0" fontId="12" fillId="0" borderId="0" xfId="0" applyFont="1">
      <alignment vertical="center"/>
    </xf>
    <xf numFmtId="0" fontId="0" fillId="0" borderId="36" xfId="0" applyBorder="1">
      <alignment vertical="center"/>
    </xf>
    <xf numFmtId="38" fontId="0" fillId="0" borderId="0" xfId="2" applyFont="1" applyAlignment="1">
      <alignment vertical="center"/>
    </xf>
    <xf numFmtId="0" fontId="11" fillId="0" borderId="0" xfId="0" applyFont="1">
      <alignment vertical="center"/>
    </xf>
    <xf numFmtId="0" fontId="11" fillId="0" borderId="5" xfId="0" applyFont="1" applyBorder="1">
      <alignmen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38" fontId="0" fillId="2" borderId="65" xfId="0" applyNumberFormat="1" applyFill="1" applyBorder="1" applyAlignment="1">
      <alignment horizontal="center" vertical="center"/>
    </xf>
    <xf numFmtId="38" fontId="0" fillId="2" borderId="60" xfId="0" applyNumberFormat="1" applyFill="1" applyBorder="1" applyAlignment="1">
      <alignment horizontal="center" vertical="center"/>
    </xf>
    <xf numFmtId="0" fontId="13" fillId="2" borderId="41" xfId="0" applyFont="1" applyFill="1" applyBorder="1" applyAlignment="1">
      <alignment horizontal="left" vertical="center"/>
    </xf>
    <xf numFmtId="0" fontId="13" fillId="2" borderId="42" xfId="0" applyFont="1" applyFill="1" applyBorder="1" applyAlignment="1">
      <alignment horizontal="left" vertical="center"/>
    </xf>
    <xf numFmtId="0" fontId="0" fillId="2" borderId="63" xfId="0" applyFill="1" applyBorder="1" applyAlignment="1">
      <alignment horizontal="center" vertical="center" textRotation="255"/>
    </xf>
    <xf numFmtId="0" fontId="0" fillId="2" borderId="61" xfId="0" applyFill="1" applyBorder="1" applyAlignment="1">
      <alignment horizontal="center" vertical="center" textRotation="255"/>
    </xf>
    <xf numFmtId="0" fontId="0" fillId="2" borderId="28" xfId="0" applyFill="1" applyBorder="1" applyAlignment="1">
      <alignment horizontal="center" vertical="center" textRotation="255"/>
    </xf>
    <xf numFmtId="0" fontId="0" fillId="2" borderId="30" xfId="0" applyFill="1" applyBorder="1" applyAlignment="1">
      <alignment horizontal="center" vertical="center" textRotation="255"/>
    </xf>
    <xf numFmtId="0" fontId="0" fillId="2" borderId="62" xfId="0" applyFill="1" applyBorder="1" applyAlignment="1">
      <alignment horizontal="center" vertical="center" textRotation="255"/>
    </xf>
    <xf numFmtId="0" fontId="13" fillId="2" borderId="19" xfId="0" applyFont="1" applyFill="1" applyBorder="1" applyAlignment="1">
      <alignment horizontal="left" vertical="center"/>
    </xf>
    <xf numFmtId="0" fontId="13" fillId="2" borderId="40" xfId="0" applyFont="1" applyFill="1" applyBorder="1" applyAlignment="1">
      <alignment horizontal="left" vertical="center"/>
    </xf>
    <xf numFmtId="0" fontId="0" fillId="2" borderId="24" xfId="0" applyFill="1" applyBorder="1" applyAlignment="1">
      <alignment horizontal="center" vertical="center" textRotation="255"/>
    </xf>
    <xf numFmtId="0" fontId="0" fillId="2" borderId="50" xfId="0" applyFill="1" applyBorder="1" applyAlignment="1">
      <alignment horizontal="center" vertical="center" textRotation="255"/>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49" fontId="3" fillId="2" borderId="34"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35"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2924175</xdr:colOff>
      <xdr:row>0</xdr:row>
      <xdr:rowOff>161925</xdr:rowOff>
    </xdr:from>
    <xdr:to>
      <xdr:col>4</xdr:col>
      <xdr:colOff>3781426</xdr:colOff>
      <xdr:row>2</xdr:row>
      <xdr:rowOff>38100</xdr:rowOff>
    </xdr:to>
    <xdr:sp macro="" textlink="">
      <xdr:nvSpPr>
        <xdr:cNvPr id="3" name="テキスト ボックス 2">
          <a:extLst>
            <a:ext uri="{FF2B5EF4-FFF2-40B4-BE49-F238E27FC236}">
              <a16:creationId xmlns:a16="http://schemas.microsoft.com/office/drawing/2014/main" id="{3F5FBC34-475B-4507-854B-A81195C8DFC3}"/>
            </a:ext>
          </a:extLst>
        </xdr:cNvPr>
        <xdr:cNvSpPr txBox="1"/>
      </xdr:nvSpPr>
      <xdr:spPr>
        <a:xfrm>
          <a:off x="7762875" y="16192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340179</xdr:colOff>
      <xdr:row>1</xdr:row>
      <xdr:rowOff>108857</xdr:rowOff>
    </xdr:from>
    <xdr:to>
      <xdr:col>17</xdr:col>
      <xdr:colOff>529318</xdr:colOff>
      <xdr:row>3</xdr:row>
      <xdr:rowOff>95249</xdr:rowOff>
    </xdr:to>
    <xdr:sp macro="" textlink="">
      <xdr:nvSpPr>
        <xdr:cNvPr id="2" name="テキスト ボックス 1">
          <a:extLst>
            <a:ext uri="{FF2B5EF4-FFF2-40B4-BE49-F238E27FC236}">
              <a16:creationId xmlns:a16="http://schemas.microsoft.com/office/drawing/2014/main" id="{F4F9105D-272D-4304-A338-938701035696}"/>
            </a:ext>
          </a:extLst>
        </xdr:cNvPr>
        <xdr:cNvSpPr txBox="1"/>
      </xdr:nvSpPr>
      <xdr:spPr>
        <a:xfrm>
          <a:off x="9941379" y="108857"/>
          <a:ext cx="846364" cy="3388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2</xdr:col>
      <xdr:colOff>571498</xdr:colOff>
      <xdr:row>20</xdr:row>
      <xdr:rowOff>114300</xdr:rowOff>
    </xdr:from>
    <xdr:to>
      <xdr:col>6</xdr:col>
      <xdr:colOff>342900</xdr:colOff>
      <xdr:row>26</xdr:row>
      <xdr:rowOff>123825</xdr:rowOff>
    </xdr:to>
    <xdr:sp macro="" textlink="">
      <xdr:nvSpPr>
        <xdr:cNvPr id="5" name="吹き出し: 角を丸めた四角形 4">
          <a:extLst>
            <a:ext uri="{FF2B5EF4-FFF2-40B4-BE49-F238E27FC236}">
              <a16:creationId xmlns:a16="http://schemas.microsoft.com/office/drawing/2014/main" id="{170C5943-CE91-4AE3-BB9E-15C6FBBE8491}"/>
            </a:ext>
          </a:extLst>
        </xdr:cNvPr>
        <xdr:cNvSpPr/>
      </xdr:nvSpPr>
      <xdr:spPr>
        <a:xfrm>
          <a:off x="790573" y="4495800"/>
          <a:ext cx="2581277" cy="1438275"/>
        </a:xfrm>
        <a:prstGeom prst="wedgeRoundRectCallout">
          <a:avLst>
            <a:gd name="adj1" fmla="val -44998"/>
            <a:gd name="adj2" fmla="val -12845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sng">
              <a:solidFill>
                <a:srgbClr val="FF0000"/>
              </a:solidFill>
              <a:latin typeface="游ゴシック" panose="020B0400000000000000" pitchFamily="50" charset="-128"/>
              <a:ea typeface="游ゴシック" panose="020B0400000000000000" pitchFamily="50" charset="-128"/>
            </a:rPr>
            <a:t>労働保険料</a:t>
          </a:r>
          <a:r>
            <a:rPr kumimoji="1" lang="ja-JP" altLang="en-US" sz="1000" b="1">
              <a:solidFill>
                <a:sysClr val="windowText" lastClr="000000"/>
              </a:solidFill>
              <a:latin typeface="游ゴシック" panose="020B0400000000000000" pitchFamily="50" charset="-128"/>
              <a:ea typeface="游ゴシック" panose="020B0400000000000000" pitchFamily="50" charset="-128"/>
            </a:rPr>
            <a:t>は以下の計算式を参考に事業者負担分を算出してください。</a:t>
          </a:r>
          <a:endParaRPr kumimoji="1" lang="en-US" altLang="ja-JP" sz="1000" b="1">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1">
              <a:solidFill>
                <a:srgbClr val="FF0000"/>
              </a:solidFill>
              <a:latin typeface="游ゴシック" panose="020B0400000000000000" pitchFamily="50" charset="-128"/>
              <a:ea typeface="游ゴシック" panose="020B0400000000000000" pitchFamily="50" charset="-128"/>
            </a:rPr>
            <a:t>一か月分の給与</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｛労災保険料率＋雇用保険料率</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事業者負担分</a:t>
          </a:r>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a:t>
          </a:r>
          <a:endParaRPr kumimoji="1" lang="en-US" altLang="ja-JP" sz="1000" b="1">
            <a:solidFill>
              <a:srgbClr val="FF0000"/>
            </a:solidFill>
            <a:latin typeface="游ゴシック" panose="020B0400000000000000" pitchFamily="50" charset="-128"/>
            <a:ea typeface="游ゴシック" panose="020B0400000000000000" pitchFamily="50" charset="-128"/>
          </a:endParaRP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人件費集計表の給与欄総額</a:t>
          </a:r>
        </a:p>
      </xdr:txBody>
    </xdr:sp>
    <xdr:clientData/>
  </xdr:twoCellAnchor>
  <xdr:twoCellAnchor>
    <xdr:from>
      <xdr:col>13</xdr:col>
      <xdr:colOff>161925</xdr:colOff>
      <xdr:row>1</xdr:row>
      <xdr:rowOff>47625</xdr:rowOff>
    </xdr:from>
    <xdr:to>
      <xdr:col>15</xdr:col>
      <xdr:colOff>638175</xdr:colOff>
      <xdr:row>4</xdr:row>
      <xdr:rowOff>57149</xdr:rowOff>
    </xdr:to>
    <xdr:sp macro="" textlink="">
      <xdr:nvSpPr>
        <xdr:cNvPr id="6" name="四角形: 角を丸くする 5">
          <a:extLst>
            <a:ext uri="{FF2B5EF4-FFF2-40B4-BE49-F238E27FC236}">
              <a16:creationId xmlns:a16="http://schemas.microsoft.com/office/drawing/2014/main" id="{0FFC358C-531D-4F5B-8E33-355FF2442B00}"/>
            </a:ext>
          </a:extLst>
        </xdr:cNvPr>
        <xdr:cNvSpPr/>
      </xdr:nvSpPr>
      <xdr:spPr>
        <a:xfrm>
          <a:off x="7791450" y="276225"/>
          <a:ext cx="1790700" cy="647699"/>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6</xdr:col>
      <xdr:colOff>238126</xdr:colOff>
      <xdr:row>20</xdr:row>
      <xdr:rowOff>161926</xdr:rowOff>
    </xdr:from>
    <xdr:to>
      <xdr:col>8</xdr:col>
      <xdr:colOff>371475</xdr:colOff>
      <xdr:row>22</xdr:row>
      <xdr:rowOff>123825</xdr:rowOff>
    </xdr:to>
    <xdr:sp macro="" textlink="">
      <xdr:nvSpPr>
        <xdr:cNvPr id="7" name="吹き出し: 角を丸めた四角形 6">
          <a:extLst>
            <a:ext uri="{FF2B5EF4-FFF2-40B4-BE49-F238E27FC236}">
              <a16:creationId xmlns:a16="http://schemas.microsoft.com/office/drawing/2014/main" id="{95ACDF9D-AD29-4EF4-B9EA-734A4BA612FF}"/>
            </a:ext>
          </a:extLst>
        </xdr:cNvPr>
        <xdr:cNvSpPr/>
      </xdr:nvSpPr>
      <xdr:spPr>
        <a:xfrm>
          <a:off x="3267076" y="4543426"/>
          <a:ext cx="1447799" cy="438149"/>
        </a:xfrm>
        <a:prstGeom prst="wedgeRoundRectCallout">
          <a:avLst>
            <a:gd name="adj1" fmla="val 41712"/>
            <a:gd name="adj2" fmla="val -97184"/>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円未満は切り捨て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457199</xdr:colOff>
      <xdr:row>0</xdr:row>
      <xdr:rowOff>66675</xdr:rowOff>
    </xdr:from>
    <xdr:to>
      <xdr:col>4</xdr:col>
      <xdr:colOff>1314450</xdr:colOff>
      <xdr:row>1</xdr:row>
      <xdr:rowOff>114300</xdr:rowOff>
    </xdr:to>
    <xdr:sp macro="" textlink="">
      <xdr:nvSpPr>
        <xdr:cNvPr id="2" name="テキスト ボックス 1">
          <a:extLst>
            <a:ext uri="{FF2B5EF4-FFF2-40B4-BE49-F238E27FC236}">
              <a16:creationId xmlns:a16="http://schemas.microsoft.com/office/drawing/2014/main" id="{B14584F2-75B3-4992-BF98-6DA30E22F6F9}"/>
            </a:ext>
          </a:extLst>
        </xdr:cNvPr>
        <xdr:cNvSpPr txBox="1"/>
      </xdr:nvSpPr>
      <xdr:spPr>
        <a:xfrm>
          <a:off x="5267324" y="6667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3</xdr:col>
      <xdr:colOff>990600</xdr:colOff>
      <xdr:row>1</xdr:row>
      <xdr:rowOff>133350</xdr:rowOff>
    </xdr:from>
    <xdr:to>
      <xdr:col>4</xdr:col>
      <xdr:colOff>1362075</xdr:colOff>
      <xdr:row>5</xdr:row>
      <xdr:rowOff>28575</xdr:rowOff>
    </xdr:to>
    <xdr:sp macro="" textlink="">
      <xdr:nvSpPr>
        <xdr:cNvPr id="4" name="四角形: 角を丸くする 3">
          <a:extLst>
            <a:ext uri="{FF2B5EF4-FFF2-40B4-BE49-F238E27FC236}">
              <a16:creationId xmlns:a16="http://schemas.microsoft.com/office/drawing/2014/main" id="{E0E6BF4E-5BF1-480F-9198-C6BBC0FAADB9}"/>
            </a:ext>
          </a:extLst>
        </xdr:cNvPr>
        <xdr:cNvSpPr/>
      </xdr:nvSpPr>
      <xdr:spPr>
        <a:xfrm>
          <a:off x="4381500" y="400050"/>
          <a:ext cx="1790700" cy="590550"/>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twoCellAnchor>
    <xdr:from>
      <xdr:col>3</xdr:col>
      <xdr:colOff>552450</xdr:colOff>
      <xdr:row>5</xdr:row>
      <xdr:rowOff>47625</xdr:rowOff>
    </xdr:from>
    <xdr:to>
      <xdr:col>4</xdr:col>
      <xdr:colOff>809625</xdr:colOff>
      <xdr:row>6</xdr:row>
      <xdr:rowOff>47625</xdr:rowOff>
    </xdr:to>
    <xdr:sp macro="" textlink="">
      <xdr:nvSpPr>
        <xdr:cNvPr id="5" name="吹き出し: 角を丸めた四角形 4">
          <a:extLst>
            <a:ext uri="{FF2B5EF4-FFF2-40B4-BE49-F238E27FC236}">
              <a16:creationId xmlns:a16="http://schemas.microsoft.com/office/drawing/2014/main" id="{CEFED904-9D5A-4B3F-BC62-28DB31BFBA34}"/>
            </a:ext>
          </a:extLst>
        </xdr:cNvPr>
        <xdr:cNvSpPr/>
      </xdr:nvSpPr>
      <xdr:spPr>
        <a:xfrm>
          <a:off x="3943350" y="1009650"/>
          <a:ext cx="1676400" cy="247650"/>
        </a:xfrm>
        <a:prstGeom prst="wedgeRoundRectCallout">
          <a:avLst>
            <a:gd name="adj1" fmla="val -40196"/>
            <a:gd name="adj2" fmla="val 85811"/>
            <a:gd name="adj3" fmla="val 16667"/>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游ゴシック" panose="020B0400000000000000" pitchFamily="50" charset="-128"/>
              <a:ea typeface="游ゴシック" panose="020B0400000000000000" pitchFamily="50" charset="-128"/>
            </a:rPr>
            <a:t>月毎に円未満切り捨て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1438275</xdr:colOff>
      <xdr:row>0</xdr:row>
      <xdr:rowOff>47625</xdr:rowOff>
    </xdr:from>
    <xdr:to>
      <xdr:col>10</xdr:col>
      <xdr:colOff>1</xdr:colOff>
      <xdr:row>1</xdr:row>
      <xdr:rowOff>190500</xdr:rowOff>
    </xdr:to>
    <xdr:sp macro="" textlink="">
      <xdr:nvSpPr>
        <xdr:cNvPr id="3" name="テキスト ボックス 2">
          <a:extLst>
            <a:ext uri="{FF2B5EF4-FFF2-40B4-BE49-F238E27FC236}">
              <a16:creationId xmlns:a16="http://schemas.microsoft.com/office/drawing/2014/main" id="{A1688190-F284-4200-9241-09019125F48D}"/>
            </a:ext>
          </a:extLst>
        </xdr:cNvPr>
        <xdr:cNvSpPr txBox="1"/>
      </xdr:nvSpPr>
      <xdr:spPr>
        <a:xfrm>
          <a:off x="6505575" y="47625"/>
          <a:ext cx="857251"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記入例</a:t>
          </a:r>
        </a:p>
      </xdr:txBody>
    </xdr:sp>
    <xdr:clientData/>
  </xdr:twoCellAnchor>
  <xdr:twoCellAnchor>
    <xdr:from>
      <xdr:col>9</xdr:col>
      <xdr:colOff>628651</xdr:colOff>
      <xdr:row>2</xdr:row>
      <xdr:rowOff>85724</xdr:rowOff>
    </xdr:from>
    <xdr:to>
      <xdr:col>11</xdr:col>
      <xdr:colOff>76201</xdr:colOff>
      <xdr:row>4</xdr:row>
      <xdr:rowOff>228599</xdr:rowOff>
    </xdr:to>
    <xdr:sp macro="" textlink="">
      <xdr:nvSpPr>
        <xdr:cNvPr id="4" name="四角形: 角を丸くする 3">
          <a:extLst>
            <a:ext uri="{FF2B5EF4-FFF2-40B4-BE49-F238E27FC236}">
              <a16:creationId xmlns:a16="http://schemas.microsoft.com/office/drawing/2014/main" id="{39C3F4FF-BE5C-4A99-AECC-5790B362F407}"/>
            </a:ext>
          </a:extLst>
        </xdr:cNvPr>
        <xdr:cNvSpPr/>
      </xdr:nvSpPr>
      <xdr:spPr>
        <a:xfrm>
          <a:off x="5695951" y="504824"/>
          <a:ext cx="1866900" cy="695325"/>
        </a:xfrm>
        <a:prstGeom prst="roundRect">
          <a:avLst/>
        </a:prstGeom>
        <a:solidFill>
          <a:schemeClr val="accent5">
            <a:lumMod val="20000"/>
            <a:lumOff val="80000"/>
          </a:schemeClr>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游ゴシック" panose="020B0400000000000000" pitchFamily="50" charset="-128"/>
              <a:ea typeface="游ゴシック" panose="020B0400000000000000" pitchFamily="50" charset="-128"/>
              <a:cs typeface="+mn-cs"/>
            </a:rPr>
            <a:t>グレー塗りつぶし部分は自動計算されます</a:t>
          </a:r>
          <a:endParaRPr lang="ja-JP" altLang="ja-JP" sz="1000">
            <a:solidFill>
              <a:sysClr val="windowText" lastClr="000000"/>
            </a:solidFill>
            <a:effectLst/>
            <a:latin typeface="游ゴシック" panose="020B0400000000000000" pitchFamily="50" charset="-128"/>
            <a:ea typeface="游ゴシック" panose="020B0400000000000000"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0"/>
  <sheetViews>
    <sheetView tabSelected="1" zoomScaleNormal="100" workbookViewId="0">
      <selection activeCell="C1" sqref="C1"/>
    </sheetView>
  </sheetViews>
  <sheetFormatPr defaultRowHeight="13.5" x14ac:dyDescent="0.15"/>
  <cols>
    <col min="1" max="1" width="3.625" customWidth="1"/>
    <col min="2" max="2" width="8.625" customWidth="1"/>
    <col min="3" max="3" width="20.625" customWidth="1"/>
    <col min="4" max="4" width="30.625" customWidth="1"/>
    <col min="5" max="5" width="50.625" customWidth="1"/>
  </cols>
  <sheetData>
    <row r="2" spans="2:5" ht="20.25" customHeight="1" x14ac:dyDescent="0.15">
      <c r="B2" s="31" t="s">
        <v>27</v>
      </c>
    </row>
    <row r="3" spans="2:5" ht="14.25" x14ac:dyDescent="0.15">
      <c r="B3" s="29" t="s">
        <v>14</v>
      </c>
      <c r="C3" s="2"/>
      <c r="D3" s="2"/>
      <c r="E3" s="2"/>
    </row>
    <row r="4" spans="2:5" ht="8.1" customHeight="1" thickBot="1" x14ac:dyDescent="0.2">
      <c r="B4" s="2"/>
      <c r="C4" s="2"/>
      <c r="D4" s="2"/>
      <c r="E4" s="2"/>
    </row>
    <row r="5" spans="2:5" ht="20.100000000000001" customHeight="1" x14ac:dyDescent="0.15">
      <c r="B5" s="47" t="s">
        <v>10</v>
      </c>
      <c r="C5" s="48" t="s">
        <v>23</v>
      </c>
      <c r="D5" s="48" t="s">
        <v>12</v>
      </c>
      <c r="E5" s="49" t="s">
        <v>13</v>
      </c>
    </row>
    <row r="6" spans="2:5" ht="26.1" customHeight="1" x14ac:dyDescent="0.15">
      <c r="B6" s="6"/>
      <c r="C6" s="7"/>
      <c r="D6" s="7"/>
      <c r="E6" s="8"/>
    </row>
    <row r="7" spans="2:5" ht="26.1" customHeight="1" x14ac:dyDescent="0.15">
      <c r="B7" s="6"/>
      <c r="C7" s="7"/>
      <c r="D7" s="7"/>
      <c r="E7" s="8"/>
    </row>
    <row r="8" spans="2:5" ht="26.1" customHeight="1" x14ac:dyDescent="0.15">
      <c r="B8" s="6"/>
      <c r="C8" s="7"/>
      <c r="D8" s="7"/>
      <c r="E8" s="8"/>
    </row>
    <row r="9" spans="2:5" ht="26.1" customHeight="1" x14ac:dyDescent="0.15">
      <c r="B9" s="6"/>
      <c r="C9" s="7"/>
      <c r="D9" s="7"/>
      <c r="E9" s="8"/>
    </row>
    <row r="10" spans="2:5" ht="26.1" customHeight="1" thickBot="1" x14ac:dyDescent="0.2">
      <c r="B10" s="10"/>
      <c r="C10" s="11"/>
      <c r="D10" s="11"/>
      <c r="E10" s="12"/>
    </row>
  </sheetData>
  <phoneticPr fontId="1"/>
  <printOptions horizontalCentered="1"/>
  <pageMargins left="0.70866141732283472" right="0.70866141732283472" top="0.74803149606299213" bottom="0.74803149606299213" header="0.31496062992125984" footer="0.31496062992125984"/>
  <pageSetup paperSize="9" scale="1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5E3F-CCD4-4920-816D-0A3C31673346}">
  <sheetPr>
    <tabColor theme="9" tint="-0.249977111117893"/>
  </sheetPr>
  <dimension ref="B1:E10"/>
  <sheetViews>
    <sheetView zoomScaleNormal="100" workbookViewId="0">
      <selection activeCell="B3" sqref="B3"/>
    </sheetView>
  </sheetViews>
  <sheetFormatPr defaultRowHeight="13.5" x14ac:dyDescent="0.15"/>
  <cols>
    <col min="1" max="1" width="3.625" customWidth="1"/>
    <col min="2" max="2" width="8.625" customWidth="1"/>
    <col min="3" max="3" width="20.625" customWidth="1"/>
    <col min="4" max="4" width="30.625" customWidth="1"/>
    <col min="5" max="5" width="50.625" customWidth="1"/>
  </cols>
  <sheetData>
    <row r="1" spans="2:5" ht="14.25" x14ac:dyDescent="0.15">
      <c r="B1" s="59"/>
    </row>
    <row r="2" spans="2:5" ht="20.25" customHeight="1" x14ac:dyDescent="0.15">
      <c r="B2" s="31" t="s">
        <v>27</v>
      </c>
    </row>
    <row r="3" spans="2:5" ht="14.25" x14ac:dyDescent="0.15">
      <c r="B3" s="29" t="s">
        <v>14</v>
      </c>
      <c r="C3" s="2"/>
      <c r="D3" s="2"/>
      <c r="E3" s="2"/>
    </row>
    <row r="4" spans="2:5" ht="8.1" customHeight="1" thickBot="1" x14ac:dyDescent="0.2">
      <c r="B4" s="2"/>
      <c r="C4" s="2"/>
      <c r="D4" s="2"/>
      <c r="E4" s="2"/>
    </row>
    <row r="5" spans="2:5" ht="20.100000000000001" customHeight="1" x14ac:dyDescent="0.15">
      <c r="B5" s="47" t="s">
        <v>10</v>
      </c>
      <c r="C5" s="48" t="s">
        <v>23</v>
      </c>
      <c r="D5" s="48" t="s">
        <v>12</v>
      </c>
      <c r="E5" s="49" t="s">
        <v>13</v>
      </c>
    </row>
    <row r="6" spans="2:5" ht="26.1" customHeight="1" x14ac:dyDescent="0.15">
      <c r="B6" s="6" t="s">
        <v>31</v>
      </c>
      <c r="C6" s="7" t="s">
        <v>32</v>
      </c>
      <c r="D6" s="7" t="s">
        <v>33</v>
      </c>
      <c r="E6" s="8" t="s">
        <v>34</v>
      </c>
    </row>
    <row r="7" spans="2:5" ht="26.1" customHeight="1" x14ac:dyDescent="0.15">
      <c r="B7" s="6" t="s">
        <v>45</v>
      </c>
      <c r="C7" s="7" t="s">
        <v>35</v>
      </c>
      <c r="D7" s="7" t="s">
        <v>36</v>
      </c>
      <c r="E7" s="8" t="s">
        <v>37</v>
      </c>
    </row>
    <row r="8" spans="2:5" ht="26.1" customHeight="1" x14ac:dyDescent="0.15">
      <c r="B8" s="6"/>
      <c r="C8" s="7"/>
      <c r="D8" s="7"/>
      <c r="E8" s="8"/>
    </row>
    <row r="9" spans="2:5" ht="26.1" customHeight="1" x14ac:dyDescent="0.15">
      <c r="B9" s="6"/>
      <c r="C9" s="7"/>
      <c r="D9" s="7"/>
      <c r="E9" s="8"/>
    </row>
    <row r="10" spans="2:5" ht="26.1" customHeight="1" thickBot="1" x14ac:dyDescent="0.2">
      <c r="B10" s="10"/>
      <c r="C10" s="11"/>
      <c r="D10" s="11"/>
      <c r="E10" s="12"/>
    </row>
  </sheetData>
  <phoneticPr fontId="1"/>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052A-E4E2-41EA-94DD-A8EBA5A38F48}">
  <sheetPr>
    <pageSetUpPr fitToPage="1"/>
  </sheetPr>
  <dimension ref="B1:R27"/>
  <sheetViews>
    <sheetView zoomScaleNormal="100" workbookViewId="0">
      <selection activeCell="K22" sqref="K22"/>
    </sheetView>
  </sheetViews>
  <sheetFormatPr defaultRowHeight="13.5" x14ac:dyDescent="0.15"/>
  <cols>
    <col min="1" max="1" width="2.75" customWidth="1"/>
    <col min="2" max="2" width="2.875" bestFit="1" customWidth="1"/>
    <col min="3" max="3" width="11" bestFit="1" customWidth="1"/>
    <col min="4" max="4" width="8.625" style="80" customWidth="1"/>
    <col min="5" max="18" width="8.625" customWidth="1"/>
    <col min="19" max="19" width="2.625" customWidth="1"/>
  </cols>
  <sheetData>
    <row r="1" spans="2:18" ht="18" customHeight="1" x14ac:dyDescent="0.15">
      <c r="B1" t="s">
        <v>28</v>
      </c>
    </row>
    <row r="2" spans="2:18" ht="18" customHeight="1" x14ac:dyDescent="0.15">
      <c r="B2" s="114" t="s">
        <v>67</v>
      </c>
      <c r="C2" s="114"/>
      <c r="D2" s="114"/>
      <c r="E2" s="117"/>
      <c r="F2" s="117" t="s">
        <v>69</v>
      </c>
      <c r="G2" s="117"/>
      <c r="H2" s="117"/>
      <c r="J2" s="117"/>
      <c r="K2" s="117"/>
      <c r="L2" s="117"/>
      <c r="M2" s="117"/>
      <c r="N2" s="117"/>
      <c r="O2" s="117"/>
    </row>
    <row r="3" spans="2:18" x14ac:dyDescent="0.15">
      <c r="D3" s="116"/>
      <c r="F3" s="117" t="s">
        <v>70</v>
      </c>
      <c r="G3" s="117"/>
      <c r="H3" s="117"/>
      <c r="K3" s="117"/>
      <c r="L3" s="117"/>
      <c r="M3" s="117"/>
      <c r="N3" s="117"/>
      <c r="O3" s="117"/>
    </row>
    <row r="4" spans="2:18" ht="18.75" customHeight="1" x14ac:dyDescent="0.15">
      <c r="B4" s="115" t="s">
        <v>66</v>
      </c>
      <c r="C4" s="115"/>
      <c r="D4" s="115"/>
      <c r="F4" s="117" t="s">
        <v>71</v>
      </c>
      <c r="G4" s="117"/>
      <c r="H4" s="117"/>
      <c r="K4" s="117"/>
      <c r="L4" s="117"/>
      <c r="M4" s="117"/>
      <c r="N4" s="117"/>
      <c r="O4" s="117"/>
      <c r="P4" s="117"/>
    </row>
    <row r="5" spans="2:18" ht="14.25" thickBot="1" x14ac:dyDescent="0.2">
      <c r="D5" s="116"/>
      <c r="G5" s="118"/>
      <c r="H5" s="118"/>
      <c r="K5" s="118"/>
      <c r="L5" s="118"/>
      <c r="M5" s="118"/>
      <c r="N5" s="118"/>
      <c r="O5" s="118"/>
      <c r="P5" s="118"/>
    </row>
    <row r="6" spans="2:18" ht="18.75" customHeight="1" thickBot="1" x14ac:dyDescent="0.2">
      <c r="B6" s="81"/>
      <c r="C6" s="82" t="s">
        <v>46</v>
      </c>
      <c r="D6" s="83"/>
      <c r="E6" s="84"/>
      <c r="F6" s="84"/>
      <c r="G6" s="84"/>
      <c r="H6" s="84"/>
      <c r="I6" s="84"/>
      <c r="J6" s="84"/>
      <c r="K6" s="84"/>
      <c r="L6" s="84"/>
      <c r="M6" s="84"/>
      <c r="N6" s="84"/>
      <c r="O6" s="84"/>
      <c r="P6" s="85" t="s">
        <v>47</v>
      </c>
      <c r="Q6" s="85" t="s">
        <v>48</v>
      </c>
      <c r="R6" s="86" t="s">
        <v>49</v>
      </c>
    </row>
    <row r="7" spans="2:18" ht="18.75" customHeight="1" x14ac:dyDescent="0.15">
      <c r="B7" s="127" t="s">
        <v>50</v>
      </c>
      <c r="C7" s="87" t="s">
        <v>51</v>
      </c>
      <c r="D7" s="88"/>
      <c r="E7" s="89"/>
      <c r="F7" s="89"/>
      <c r="G7" s="89"/>
      <c r="H7" s="89"/>
      <c r="I7" s="89"/>
      <c r="J7" s="89"/>
      <c r="K7" s="89"/>
      <c r="L7" s="89"/>
      <c r="M7" s="89"/>
      <c r="N7" s="89"/>
      <c r="O7" s="89"/>
      <c r="P7" s="89"/>
      <c r="Q7" s="89"/>
      <c r="R7" s="90">
        <f>SUM(D7:Q7)</f>
        <v>0</v>
      </c>
    </row>
    <row r="8" spans="2:18" ht="18.75" customHeight="1" x14ac:dyDescent="0.15">
      <c r="B8" s="128"/>
      <c r="C8" s="91" t="s">
        <v>52</v>
      </c>
      <c r="D8" s="92"/>
      <c r="E8" s="93"/>
      <c r="F8" s="93"/>
      <c r="G8" s="93"/>
      <c r="H8" s="93"/>
      <c r="I8" s="93"/>
      <c r="J8" s="93"/>
      <c r="K8" s="93"/>
      <c r="L8" s="93"/>
      <c r="M8" s="93"/>
      <c r="N8" s="93"/>
      <c r="O8" s="93"/>
      <c r="P8" s="93"/>
      <c r="Q8" s="93"/>
      <c r="R8" s="94">
        <f t="shared" ref="R8:R15" si="0">SUM(D8:Q8)</f>
        <v>0</v>
      </c>
    </row>
    <row r="9" spans="2:18" ht="18.75" customHeight="1" x14ac:dyDescent="0.15">
      <c r="B9" s="128"/>
      <c r="C9" s="91" t="s">
        <v>68</v>
      </c>
      <c r="D9" s="92"/>
      <c r="E9" s="93"/>
      <c r="F9" s="93"/>
      <c r="G9" s="93"/>
      <c r="H9" s="93"/>
      <c r="I9" s="93"/>
      <c r="J9" s="93"/>
      <c r="K9" s="93"/>
      <c r="L9" s="93"/>
      <c r="M9" s="93"/>
      <c r="N9" s="93"/>
      <c r="O9" s="93"/>
      <c r="P9" s="93"/>
      <c r="Q9" s="93"/>
      <c r="R9" s="94">
        <f t="shared" si="0"/>
        <v>0</v>
      </c>
    </row>
    <row r="10" spans="2:18" ht="18.75" customHeight="1" x14ac:dyDescent="0.15">
      <c r="B10" s="128"/>
      <c r="C10" s="91" t="s">
        <v>53</v>
      </c>
      <c r="D10" s="92"/>
      <c r="E10" s="93"/>
      <c r="F10" s="93"/>
      <c r="G10" s="93"/>
      <c r="H10" s="93"/>
      <c r="I10" s="93"/>
      <c r="J10" s="93"/>
      <c r="K10" s="93"/>
      <c r="L10" s="93"/>
      <c r="M10" s="93"/>
      <c r="N10" s="93"/>
      <c r="O10" s="93"/>
      <c r="P10" s="93"/>
      <c r="Q10" s="93"/>
      <c r="R10" s="94">
        <f t="shared" si="0"/>
        <v>0</v>
      </c>
    </row>
    <row r="11" spans="2:18" ht="18.75" customHeight="1" x14ac:dyDescent="0.15">
      <c r="B11" s="128"/>
      <c r="C11" s="91" t="s">
        <v>54</v>
      </c>
      <c r="D11" s="92"/>
      <c r="E11" s="93"/>
      <c r="F11" s="93"/>
      <c r="G11" s="93"/>
      <c r="H11" s="93"/>
      <c r="I11" s="93"/>
      <c r="J11" s="93"/>
      <c r="K11" s="93"/>
      <c r="L11" s="93"/>
      <c r="M11" s="93"/>
      <c r="N11" s="93"/>
      <c r="O11" s="93"/>
      <c r="P11" s="93"/>
      <c r="Q11" s="93"/>
      <c r="R11" s="94">
        <f t="shared" si="0"/>
        <v>0</v>
      </c>
    </row>
    <row r="12" spans="2:18" ht="18.75" customHeight="1" x14ac:dyDescent="0.15">
      <c r="B12" s="129"/>
      <c r="C12" s="91" t="s">
        <v>55</v>
      </c>
      <c r="D12" s="92"/>
      <c r="E12" s="93"/>
      <c r="F12" s="93"/>
      <c r="G12" s="93"/>
      <c r="H12" s="93"/>
      <c r="I12" s="93"/>
      <c r="J12" s="93"/>
      <c r="K12" s="93"/>
      <c r="L12" s="93"/>
      <c r="M12" s="93"/>
      <c r="N12" s="93"/>
      <c r="O12" s="93"/>
      <c r="P12" s="93"/>
      <c r="Q12" s="93"/>
      <c r="R12" s="94">
        <f t="shared" si="0"/>
        <v>0</v>
      </c>
    </row>
    <row r="13" spans="2:18" ht="18.75" customHeight="1" x14ac:dyDescent="0.15">
      <c r="B13" s="130" t="s">
        <v>56</v>
      </c>
      <c r="C13" s="91" t="s">
        <v>57</v>
      </c>
      <c r="D13" s="92"/>
      <c r="E13" s="93"/>
      <c r="F13" s="93"/>
      <c r="G13" s="93"/>
      <c r="H13" s="93"/>
      <c r="I13" s="93"/>
      <c r="J13" s="93"/>
      <c r="K13" s="93"/>
      <c r="L13" s="93"/>
      <c r="M13" s="93"/>
      <c r="N13" s="93"/>
      <c r="O13" s="93"/>
      <c r="P13" s="93"/>
      <c r="Q13" s="93"/>
      <c r="R13" s="94">
        <f t="shared" si="0"/>
        <v>0</v>
      </c>
    </row>
    <row r="14" spans="2:18" ht="18.75" customHeight="1" x14ac:dyDescent="0.15">
      <c r="B14" s="128"/>
      <c r="C14" s="91" t="s">
        <v>58</v>
      </c>
      <c r="D14" s="92"/>
      <c r="E14" s="93"/>
      <c r="F14" s="93"/>
      <c r="G14" s="93"/>
      <c r="H14" s="93"/>
      <c r="I14" s="93"/>
      <c r="J14" s="93"/>
      <c r="K14" s="93"/>
      <c r="L14" s="93"/>
      <c r="M14" s="93"/>
      <c r="N14" s="93"/>
      <c r="O14" s="93"/>
      <c r="P14" s="93"/>
      <c r="Q14" s="93"/>
      <c r="R14" s="94">
        <f t="shared" si="0"/>
        <v>0</v>
      </c>
    </row>
    <row r="15" spans="2:18" ht="18.75" customHeight="1" x14ac:dyDescent="0.15">
      <c r="B15" s="128"/>
      <c r="C15" s="95" t="s">
        <v>59</v>
      </c>
      <c r="D15" s="96"/>
      <c r="E15" s="97"/>
      <c r="F15" s="97"/>
      <c r="G15" s="97"/>
      <c r="H15" s="97"/>
      <c r="I15" s="97"/>
      <c r="J15" s="97"/>
      <c r="K15" s="97"/>
      <c r="L15" s="97"/>
      <c r="M15" s="97"/>
      <c r="N15" s="97"/>
      <c r="O15" s="97"/>
      <c r="P15" s="97"/>
      <c r="Q15" s="97"/>
      <c r="R15" s="94">
        <f t="shared" si="0"/>
        <v>0</v>
      </c>
    </row>
    <row r="16" spans="2:18" ht="18.75" customHeight="1" thickBot="1" x14ac:dyDescent="0.2">
      <c r="B16" s="131"/>
      <c r="C16" s="98" t="s">
        <v>60</v>
      </c>
      <c r="D16" s="99"/>
      <c r="E16" s="100"/>
      <c r="F16" s="100"/>
      <c r="G16" s="100"/>
      <c r="H16" s="100"/>
      <c r="I16" s="100"/>
      <c r="J16" s="100"/>
      <c r="K16" s="100"/>
      <c r="L16" s="100"/>
      <c r="M16" s="100"/>
      <c r="N16" s="100"/>
      <c r="O16" s="100"/>
      <c r="P16" s="100"/>
      <c r="Q16" s="100"/>
      <c r="R16" s="101">
        <f>SUM(D16:Q16)</f>
        <v>0</v>
      </c>
    </row>
    <row r="17" spans="2:18" ht="18.75" customHeight="1" thickTop="1" thickBot="1" x14ac:dyDescent="0.2">
      <c r="B17" s="102"/>
      <c r="C17" s="103" t="s">
        <v>61</v>
      </c>
      <c r="D17" s="104">
        <f>SUM(D7:D16)</f>
        <v>0</v>
      </c>
      <c r="E17" s="104">
        <f t="shared" ref="E17:Q17" si="1">SUM(E7:E16)</f>
        <v>0</v>
      </c>
      <c r="F17" s="104">
        <f t="shared" si="1"/>
        <v>0</v>
      </c>
      <c r="G17" s="104">
        <f t="shared" si="1"/>
        <v>0</v>
      </c>
      <c r="H17" s="104">
        <f t="shared" si="1"/>
        <v>0</v>
      </c>
      <c r="I17" s="104">
        <f t="shared" si="1"/>
        <v>0</v>
      </c>
      <c r="J17" s="104">
        <f t="shared" si="1"/>
        <v>0</v>
      </c>
      <c r="K17" s="104">
        <f t="shared" si="1"/>
        <v>0</v>
      </c>
      <c r="L17" s="104">
        <f t="shared" si="1"/>
        <v>0</v>
      </c>
      <c r="M17" s="104">
        <f t="shared" si="1"/>
        <v>0</v>
      </c>
      <c r="N17" s="104">
        <f t="shared" si="1"/>
        <v>0</v>
      </c>
      <c r="O17" s="104">
        <f t="shared" si="1"/>
        <v>0</v>
      </c>
      <c r="P17" s="104">
        <f t="shared" si="1"/>
        <v>0</v>
      </c>
      <c r="Q17" s="104">
        <f t="shared" si="1"/>
        <v>0</v>
      </c>
      <c r="R17" s="105">
        <f>SUM(R7:R16)</f>
        <v>0</v>
      </c>
    </row>
    <row r="18" spans="2:18" ht="14.25" thickBot="1" x14ac:dyDescent="0.2"/>
    <row r="19" spans="2:18" ht="18.75" customHeight="1" x14ac:dyDescent="0.15">
      <c r="C19" s="132" t="s">
        <v>72</v>
      </c>
      <c r="D19" s="133"/>
      <c r="E19" s="107"/>
      <c r="F19" s="108" t="s">
        <v>74</v>
      </c>
      <c r="G19" s="107"/>
      <c r="H19" s="108" t="s">
        <v>73</v>
      </c>
      <c r="I19" s="109">
        <f>E19*G19</f>
        <v>0</v>
      </c>
      <c r="P19" s="119" t="s">
        <v>87</v>
      </c>
      <c r="Q19" s="120"/>
      <c r="R19" s="123" t="e">
        <f>I20</f>
        <v>#DIV/0!</v>
      </c>
    </row>
    <row r="20" spans="2:18" ht="18.75" customHeight="1" thickBot="1" x14ac:dyDescent="0.2">
      <c r="C20" s="125" t="s">
        <v>85</v>
      </c>
      <c r="D20" s="126"/>
      <c r="E20" s="110">
        <f>R17</f>
        <v>0</v>
      </c>
      <c r="F20" s="110" t="s">
        <v>75</v>
      </c>
      <c r="G20" s="110">
        <f>I19</f>
        <v>0</v>
      </c>
      <c r="H20" s="110" t="s">
        <v>73</v>
      </c>
      <c r="I20" s="111" t="e">
        <f>ROUNDDOWN(E20/G20,0)</f>
        <v>#DIV/0!</v>
      </c>
      <c r="P20" s="121"/>
      <c r="Q20" s="122"/>
      <c r="R20" s="124"/>
    </row>
    <row r="22" spans="2:18" ht="18.75" customHeight="1" x14ac:dyDescent="0.15"/>
    <row r="23" spans="2:18" ht="18.75" customHeight="1" x14ac:dyDescent="0.15"/>
    <row r="24" spans="2:18" ht="18.75" customHeight="1" x14ac:dyDescent="0.15"/>
    <row r="25" spans="2:18" ht="18.75" customHeight="1" x14ac:dyDescent="0.15">
      <c r="N25" s="106"/>
    </row>
    <row r="26" spans="2:18" ht="18.75" customHeight="1" x14ac:dyDescent="0.15">
      <c r="O26" s="106"/>
      <c r="P26" s="106"/>
    </row>
    <row r="27" spans="2:18" x14ac:dyDescent="0.15">
      <c r="Q27" s="106"/>
    </row>
  </sheetData>
  <mergeCells count="6">
    <mergeCell ref="P19:Q20"/>
    <mergeCell ref="R19:R20"/>
    <mergeCell ref="C20:D20"/>
    <mergeCell ref="B7:B12"/>
    <mergeCell ref="B13:B16"/>
    <mergeCell ref="C19:D19"/>
  </mergeCells>
  <phoneticPr fontId="1"/>
  <pageMargins left="0.7" right="0.7" top="0.75" bottom="0.75" header="0.3" footer="0.3"/>
  <pageSetup paperSize="9" scale="91"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B668-3D60-4B1E-87CF-AF991A737667}">
  <sheetPr>
    <tabColor theme="9" tint="-0.249977111117893"/>
  </sheetPr>
  <dimension ref="B1:R27"/>
  <sheetViews>
    <sheetView zoomScaleNormal="100" workbookViewId="0">
      <selection activeCell="E10" sqref="E10"/>
    </sheetView>
  </sheetViews>
  <sheetFormatPr defaultRowHeight="18.75" customHeight="1" x14ac:dyDescent="0.15"/>
  <cols>
    <col min="1" max="1" width="2.75" customWidth="1"/>
    <col min="2" max="2" width="2.875" bestFit="1" customWidth="1"/>
    <col min="3" max="3" width="11" bestFit="1" customWidth="1"/>
    <col min="4" max="4" width="8.625" style="80" customWidth="1"/>
    <col min="5" max="18" width="8.625" customWidth="1"/>
    <col min="19" max="19" width="2.625" customWidth="1"/>
  </cols>
  <sheetData>
    <row r="1" spans="2:18" ht="18" customHeight="1" x14ac:dyDescent="0.15">
      <c r="B1" t="s">
        <v>28</v>
      </c>
    </row>
    <row r="2" spans="2:18" ht="18" customHeight="1" x14ac:dyDescent="0.15">
      <c r="B2" s="114" t="s">
        <v>67</v>
      </c>
      <c r="C2" s="114"/>
      <c r="D2" s="114"/>
      <c r="E2" s="117"/>
      <c r="F2" s="117" t="s">
        <v>69</v>
      </c>
      <c r="G2" s="117"/>
      <c r="H2" s="117"/>
    </row>
    <row r="3" spans="2:18" ht="13.5" customHeight="1" x14ac:dyDescent="0.15">
      <c r="D3" s="116"/>
      <c r="F3" s="117" t="s">
        <v>70</v>
      </c>
      <c r="G3" s="117"/>
      <c r="H3" s="117"/>
    </row>
    <row r="4" spans="2:18" ht="18.75" customHeight="1" x14ac:dyDescent="0.15">
      <c r="B4" s="115" t="s">
        <v>66</v>
      </c>
      <c r="C4" s="115"/>
      <c r="D4" s="115"/>
      <c r="F4" s="117" t="s">
        <v>71</v>
      </c>
      <c r="G4" s="117"/>
      <c r="H4" s="117"/>
    </row>
    <row r="5" spans="2:18" ht="14.25" thickBot="1" x14ac:dyDescent="0.2">
      <c r="D5" s="116"/>
      <c r="G5" s="118"/>
      <c r="H5" s="118"/>
    </row>
    <row r="6" spans="2:18" ht="18.75" customHeight="1" thickBot="1" x14ac:dyDescent="0.2">
      <c r="B6" s="81"/>
      <c r="C6" s="82" t="s">
        <v>46</v>
      </c>
      <c r="D6" s="83" t="s">
        <v>88</v>
      </c>
      <c r="E6" s="84" t="s">
        <v>89</v>
      </c>
      <c r="F6" s="84" t="s">
        <v>90</v>
      </c>
      <c r="G6" s="84" t="s">
        <v>91</v>
      </c>
      <c r="H6" s="84" t="s">
        <v>92</v>
      </c>
      <c r="I6" s="84" t="s">
        <v>93</v>
      </c>
      <c r="J6" s="84" t="s">
        <v>94</v>
      </c>
      <c r="K6" s="84" t="s">
        <v>95</v>
      </c>
      <c r="L6" s="84" t="s">
        <v>96</v>
      </c>
      <c r="M6" s="84" t="s">
        <v>97</v>
      </c>
      <c r="N6" s="84" t="s">
        <v>98</v>
      </c>
      <c r="O6" s="84" t="s">
        <v>99</v>
      </c>
      <c r="P6" s="85" t="s">
        <v>47</v>
      </c>
      <c r="Q6" s="85" t="s">
        <v>48</v>
      </c>
      <c r="R6" s="86" t="s">
        <v>49</v>
      </c>
    </row>
    <row r="7" spans="2:18" ht="18.75" customHeight="1" x14ac:dyDescent="0.15">
      <c r="B7" s="129" t="s">
        <v>50</v>
      </c>
      <c r="C7" s="87" t="s">
        <v>51</v>
      </c>
      <c r="D7" s="88">
        <v>250000</v>
      </c>
      <c r="E7" s="89">
        <v>250000</v>
      </c>
      <c r="F7" s="89">
        <v>250000</v>
      </c>
      <c r="G7" s="89">
        <v>250000</v>
      </c>
      <c r="H7" s="89">
        <v>250000</v>
      </c>
      <c r="I7" s="89">
        <v>250000</v>
      </c>
      <c r="J7" s="89">
        <v>250000</v>
      </c>
      <c r="K7" s="89">
        <v>250000</v>
      </c>
      <c r="L7" s="89">
        <v>250000</v>
      </c>
      <c r="M7" s="89">
        <v>250000</v>
      </c>
      <c r="N7" s="89">
        <v>250000</v>
      </c>
      <c r="O7" s="89">
        <v>250000</v>
      </c>
      <c r="P7" s="89">
        <v>400000</v>
      </c>
      <c r="Q7" s="89">
        <v>400000</v>
      </c>
      <c r="R7" s="90">
        <f>SUM(D7:Q7)</f>
        <v>3800000</v>
      </c>
    </row>
    <row r="8" spans="2:18" ht="18.75" customHeight="1" x14ac:dyDescent="0.15">
      <c r="B8" s="134"/>
      <c r="C8" s="91" t="s">
        <v>52</v>
      </c>
      <c r="D8" s="92">
        <v>30000</v>
      </c>
      <c r="E8" s="93">
        <v>30000</v>
      </c>
      <c r="F8" s="93">
        <v>30000</v>
      </c>
      <c r="G8" s="93">
        <v>30000</v>
      </c>
      <c r="H8" s="93">
        <v>30000</v>
      </c>
      <c r="I8" s="93">
        <v>30000</v>
      </c>
      <c r="J8" s="93">
        <v>30000</v>
      </c>
      <c r="K8" s="93">
        <v>30000</v>
      </c>
      <c r="L8" s="93">
        <v>30000</v>
      </c>
      <c r="M8" s="93">
        <v>30000</v>
      </c>
      <c r="N8" s="93">
        <v>30000</v>
      </c>
      <c r="O8" s="93">
        <v>30000</v>
      </c>
      <c r="P8" s="93"/>
      <c r="Q8" s="93"/>
      <c r="R8" s="94">
        <f t="shared" ref="R8:R15" si="0">SUM(D8:Q8)</f>
        <v>360000</v>
      </c>
    </row>
    <row r="9" spans="2:18" ht="18.75" customHeight="1" x14ac:dyDescent="0.15">
      <c r="B9" s="134"/>
      <c r="C9" s="91" t="s">
        <v>68</v>
      </c>
      <c r="D9" s="92">
        <v>3000</v>
      </c>
      <c r="E9" s="93">
        <v>3000</v>
      </c>
      <c r="F9" s="93">
        <v>3000</v>
      </c>
      <c r="G9" s="93">
        <v>3000</v>
      </c>
      <c r="H9" s="93">
        <v>3000</v>
      </c>
      <c r="I9" s="93">
        <v>3000</v>
      </c>
      <c r="J9" s="93">
        <v>3000</v>
      </c>
      <c r="K9" s="93">
        <v>3000</v>
      </c>
      <c r="L9" s="93">
        <v>3000</v>
      </c>
      <c r="M9" s="93">
        <v>3000</v>
      </c>
      <c r="N9" s="93">
        <v>3000</v>
      </c>
      <c r="O9" s="93">
        <v>3000</v>
      </c>
      <c r="P9" s="93"/>
      <c r="Q9" s="93"/>
      <c r="R9" s="94">
        <f t="shared" si="0"/>
        <v>36000</v>
      </c>
    </row>
    <row r="10" spans="2:18" ht="18.75" customHeight="1" x14ac:dyDescent="0.15">
      <c r="B10" s="134"/>
      <c r="C10" s="91" t="s">
        <v>53</v>
      </c>
      <c r="D10" s="92">
        <v>5000</v>
      </c>
      <c r="E10" s="93">
        <v>5000</v>
      </c>
      <c r="F10" s="93">
        <v>5000</v>
      </c>
      <c r="G10" s="93">
        <v>5000</v>
      </c>
      <c r="H10" s="93">
        <v>5000</v>
      </c>
      <c r="I10" s="93">
        <v>5000</v>
      </c>
      <c r="J10" s="93">
        <v>5000</v>
      </c>
      <c r="K10" s="93">
        <v>5000</v>
      </c>
      <c r="L10" s="93">
        <v>5000</v>
      </c>
      <c r="M10" s="93">
        <v>5000</v>
      </c>
      <c r="N10" s="93">
        <v>5000</v>
      </c>
      <c r="O10" s="93">
        <v>5000</v>
      </c>
      <c r="P10" s="93"/>
      <c r="Q10" s="93"/>
      <c r="R10" s="94">
        <f t="shared" si="0"/>
        <v>60000</v>
      </c>
    </row>
    <row r="11" spans="2:18" ht="18.75" customHeight="1" x14ac:dyDescent="0.15">
      <c r="B11" s="134"/>
      <c r="C11" s="91" t="s">
        <v>54</v>
      </c>
      <c r="D11" s="92">
        <v>2000</v>
      </c>
      <c r="E11" s="93">
        <v>2000</v>
      </c>
      <c r="F11" s="93">
        <v>2000</v>
      </c>
      <c r="G11" s="93">
        <v>2000</v>
      </c>
      <c r="H11" s="93">
        <v>2000</v>
      </c>
      <c r="I11" s="93">
        <v>2000</v>
      </c>
      <c r="J11" s="93">
        <v>2000</v>
      </c>
      <c r="K11" s="93">
        <v>2000</v>
      </c>
      <c r="L11" s="93">
        <v>2000</v>
      </c>
      <c r="M11" s="93">
        <v>2000</v>
      </c>
      <c r="N11" s="93">
        <v>2000</v>
      </c>
      <c r="O11" s="93">
        <v>2000</v>
      </c>
      <c r="P11" s="93"/>
      <c r="Q11" s="93"/>
      <c r="R11" s="94">
        <f t="shared" si="0"/>
        <v>24000</v>
      </c>
    </row>
    <row r="12" spans="2:18" ht="18.75" customHeight="1" x14ac:dyDescent="0.15">
      <c r="B12" s="134"/>
      <c r="C12" s="91" t="s">
        <v>55</v>
      </c>
      <c r="D12" s="92">
        <v>4000</v>
      </c>
      <c r="E12" s="93">
        <v>4000</v>
      </c>
      <c r="F12" s="93">
        <v>4000</v>
      </c>
      <c r="G12" s="93">
        <v>4000</v>
      </c>
      <c r="H12" s="93">
        <v>4000</v>
      </c>
      <c r="I12" s="93">
        <v>4000</v>
      </c>
      <c r="J12" s="93">
        <v>4000</v>
      </c>
      <c r="K12" s="93">
        <v>4000</v>
      </c>
      <c r="L12" s="93">
        <v>4000</v>
      </c>
      <c r="M12" s="93">
        <v>4000</v>
      </c>
      <c r="N12" s="93">
        <v>4000</v>
      </c>
      <c r="O12" s="93">
        <v>4000</v>
      </c>
      <c r="P12" s="93"/>
      <c r="Q12" s="93"/>
      <c r="R12" s="94">
        <f t="shared" si="0"/>
        <v>48000</v>
      </c>
    </row>
    <row r="13" spans="2:18" ht="18.75" customHeight="1" x14ac:dyDescent="0.15">
      <c r="B13" s="134" t="s">
        <v>56</v>
      </c>
      <c r="C13" s="91" t="s">
        <v>57</v>
      </c>
      <c r="D13" s="92">
        <v>14445</v>
      </c>
      <c r="E13" s="93">
        <v>14445</v>
      </c>
      <c r="F13" s="93">
        <v>14445</v>
      </c>
      <c r="G13" s="93">
        <v>14445</v>
      </c>
      <c r="H13" s="93">
        <v>14445</v>
      </c>
      <c r="I13" s="93">
        <v>15408</v>
      </c>
      <c r="J13" s="93">
        <v>15408</v>
      </c>
      <c r="K13" s="93">
        <v>15408</v>
      </c>
      <c r="L13" s="93">
        <v>15408</v>
      </c>
      <c r="M13" s="93">
        <v>15408</v>
      </c>
      <c r="N13" s="93">
        <v>15408</v>
      </c>
      <c r="O13" s="93">
        <v>15408</v>
      </c>
      <c r="P13" s="93">
        <v>19742</v>
      </c>
      <c r="Q13" s="93">
        <v>19742</v>
      </c>
      <c r="R13" s="94">
        <f t="shared" si="0"/>
        <v>219565</v>
      </c>
    </row>
    <row r="14" spans="2:18" ht="18.75" customHeight="1" x14ac:dyDescent="0.15">
      <c r="B14" s="134"/>
      <c r="C14" s="91" t="s">
        <v>58</v>
      </c>
      <c r="D14" s="92">
        <v>27450</v>
      </c>
      <c r="E14" s="93">
        <v>27450</v>
      </c>
      <c r="F14" s="93">
        <v>27450</v>
      </c>
      <c r="G14" s="93">
        <v>27450</v>
      </c>
      <c r="H14" s="93">
        <v>27450</v>
      </c>
      <c r="I14" s="93">
        <v>29280</v>
      </c>
      <c r="J14" s="93">
        <v>29280</v>
      </c>
      <c r="K14" s="93">
        <v>29280</v>
      </c>
      <c r="L14" s="93">
        <v>29280</v>
      </c>
      <c r="M14" s="93">
        <v>29280</v>
      </c>
      <c r="N14" s="93">
        <v>29280</v>
      </c>
      <c r="O14" s="93">
        <v>29280</v>
      </c>
      <c r="P14" s="93">
        <v>37515</v>
      </c>
      <c r="Q14" s="93">
        <v>37515</v>
      </c>
      <c r="R14" s="94">
        <f t="shared" si="0"/>
        <v>417240</v>
      </c>
    </row>
    <row r="15" spans="2:18" ht="18.75" customHeight="1" x14ac:dyDescent="0.15">
      <c r="B15" s="134"/>
      <c r="C15" s="95" t="s">
        <v>59</v>
      </c>
      <c r="D15" s="96">
        <v>1020</v>
      </c>
      <c r="E15" s="97">
        <v>1020</v>
      </c>
      <c r="F15" s="97">
        <v>1020</v>
      </c>
      <c r="G15" s="97">
        <v>1020</v>
      </c>
      <c r="H15" s="97">
        <v>1020</v>
      </c>
      <c r="I15" s="97">
        <v>1020</v>
      </c>
      <c r="J15" s="97">
        <v>1020</v>
      </c>
      <c r="K15" s="97">
        <v>1020</v>
      </c>
      <c r="L15" s="97">
        <v>1020</v>
      </c>
      <c r="M15" s="97">
        <v>1020</v>
      </c>
      <c r="N15" s="97">
        <v>1020</v>
      </c>
      <c r="O15" s="97">
        <v>1020</v>
      </c>
      <c r="P15" s="97">
        <v>1394</v>
      </c>
      <c r="Q15" s="97">
        <v>1394</v>
      </c>
      <c r="R15" s="94">
        <f t="shared" si="0"/>
        <v>15028</v>
      </c>
    </row>
    <row r="16" spans="2:18" ht="18.75" customHeight="1" thickBot="1" x14ac:dyDescent="0.2">
      <c r="B16" s="135"/>
      <c r="C16" s="98" t="s">
        <v>60</v>
      </c>
      <c r="D16" s="99">
        <v>2619</v>
      </c>
      <c r="E16" s="100">
        <v>2619</v>
      </c>
      <c r="F16" s="100">
        <v>2619</v>
      </c>
      <c r="G16" s="100">
        <v>2619</v>
      </c>
      <c r="H16" s="100">
        <v>2619</v>
      </c>
      <c r="I16" s="100">
        <v>2619</v>
      </c>
      <c r="J16" s="100">
        <v>2619</v>
      </c>
      <c r="K16" s="100">
        <v>2619</v>
      </c>
      <c r="L16" s="100">
        <v>2619</v>
      </c>
      <c r="M16" s="100">
        <v>2619</v>
      </c>
      <c r="N16" s="100">
        <v>2619</v>
      </c>
      <c r="O16" s="100">
        <v>2619</v>
      </c>
      <c r="P16" s="100">
        <v>3600</v>
      </c>
      <c r="Q16" s="100">
        <v>3600</v>
      </c>
      <c r="R16" s="101">
        <f>SUM(D16:Q16)</f>
        <v>38628</v>
      </c>
    </row>
    <row r="17" spans="2:18" ht="18.75" customHeight="1" thickTop="1" thickBot="1" x14ac:dyDescent="0.2">
      <c r="B17" s="102"/>
      <c r="C17" s="103" t="s">
        <v>61</v>
      </c>
      <c r="D17" s="104">
        <f>SUM(D7:D16)</f>
        <v>339534</v>
      </c>
      <c r="E17" s="104">
        <f t="shared" ref="E17:Q17" si="1">SUM(E7:E16)</f>
        <v>339534</v>
      </c>
      <c r="F17" s="104">
        <f t="shared" si="1"/>
        <v>339534</v>
      </c>
      <c r="G17" s="104">
        <f t="shared" si="1"/>
        <v>339534</v>
      </c>
      <c r="H17" s="104">
        <f t="shared" si="1"/>
        <v>339534</v>
      </c>
      <c r="I17" s="104">
        <f t="shared" si="1"/>
        <v>342327</v>
      </c>
      <c r="J17" s="104">
        <f t="shared" si="1"/>
        <v>342327</v>
      </c>
      <c r="K17" s="104">
        <f t="shared" si="1"/>
        <v>342327</v>
      </c>
      <c r="L17" s="104">
        <f t="shared" si="1"/>
        <v>342327</v>
      </c>
      <c r="M17" s="104">
        <f t="shared" si="1"/>
        <v>342327</v>
      </c>
      <c r="N17" s="104">
        <f t="shared" si="1"/>
        <v>342327</v>
      </c>
      <c r="O17" s="104">
        <f t="shared" si="1"/>
        <v>342327</v>
      </c>
      <c r="P17" s="104">
        <f t="shared" si="1"/>
        <v>462251</v>
      </c>
      <c r="Q17" s="104">
        <f t="shared" si="1"/>
        <v>462251</v>
      </c>
      <c r="R17" s="105">
        <f>SUM(R7:R16)</f>
        <v>5018461</v>
      </c>
    </row>
    <row r="18" spans="2:18" ht="14.25" customHeight="1" thickBot="1" x14ac:dyDescent="0.2"/>
    <row r="19" spans="2:18" ht="18.75" customHeight="1" x14ac:dyDescent="0.15">
      <c r="C19" s="132" t="s">
        <v>72</v>
      </c>
      <c r="D19" s="133"/>
      <c r="E19" s="107">
        <v>250</v>
      </c>
      <c r="F19" s="108" t="s">
        <v>74</v>
      </c>
      <c r="G19" s="107">
        <v>8</v>
      </c>
      <c r="H19" s="108" t="s">
        <v>73</v>
      </c>
      <c r="I19" s="109">
        <f>E19*G19</f>
        <v>2000</v>
      </c>
      <c r="P19" s="119" t="s">
        <v>86</v>
      </c>
      <c r="Q19" s="120"/>
      <c r="R19" s="123">
        <f>I20</f>
        <v>2509</v>
      </c>
    </row>
    <row r="20" spans="2:18" ht="18.75" customHeight="1" thickBot="1" x14ac:dyDescent="0.2">
      <c r="C20" s="125" t="s">
        <v>85</v>
      </c>
      <c r="D20" s="126"/>
      <c r="E20" s="110">
        <f>R17</f>
        <v>5018461</v>
      </c>
      <c r="F20" s="110" t="s">
        <v>75</v>
      </c>
      <c r="G20" s="110">
        <f>I19</f>
        <v>2000</v>
      </c>
      <c r="H20" s="110" t="s">
        <v>73</v>
      </c>
      <c r="I20" s="111">
        <f>ROUNDDOWN(E20/G20,0)</f>
        <v>2509</v>
      </c>
      <c r="P20" s="121"/>
      <c r="Q20" s="122"/>
      <c r="R20" s="124"/>
    </row>
    <row r="25" spans="2:18" ht="18.75" customHeight="1" x14ac:dyDescent="0.15">
      <c r="N25" s="106"/>
    </row>
    <row r="26" spans="2:18" ht="18.75" customHeight="1" x14ac:dyDescent="0.15">
      <c r="O26" s="106"/>
      <c r="P26" s="106"/>
    </row>
    <row r="27" spans="2:18" ht="18.75" customHeight="1" x14ac:dyDescent="0.15">
      <c r="Q27" s="106"/>
    </row>
  </sheetData>
  <mergeCells count="6">
    <mergeCell ref="P19:Q20"/>
    <mergeCell ref="R19:R20"/>
    <mergeCell ref="C20:D20"/>
    <mergeCell ref="B7:B12"/>
    <mergeCell ref="B13:B16"/>
    <mergeCell ref="C19:D19"/>
  </mergeCells>
  <phoneticPr fontId="1"/>
  <pageMargins left="0.7" right="0.7" top="0.75" bottom="0.75" header="0.3" footer="0.3"/>
  <pageSetup paperSize="9" scale="9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1"/>
  <sheetViews>
    <sheetView zoomScaleNormal="100" workbookViewId="0">
      <selection activeCell="E9" sqref="E9"/>
    </sheetView>
  </sheetViews>
  <sheetFormatPr defaultRowHeight="13.5" x14ac:dyDescent="0.15"/>
  <cols>
    <col min="1" max="1" width="4.625" customWidth="1"/>
    <col min="2" max="2" width="21.25" customWidth="1"/>
    <col min="3" max="5" width="18.625" customWidth="1"/>
    <col min="6" max="6" width="4.625" customWidth="1"/>
  </cols>
  <sheetData>
    <row r="1" spans="1:5" ht="21" customHeight="1" x14ac:dyDescent="0.15">
      <c r="B1" s="2" t="s">
        <v>26</v>
      </c>
    </row>
    <row r="3" spans="1:5" ht="14.25" x14ac:dyDescent="0.15">
      <c r="B3" s="29" t="s">
        <v>24</v>
      </c>
      <c r="C3" s="2"/>
      <c r="D3" s="2"/>
      <c r="E3" s="2"/>
    </row>
    <row r="4" spans="1:5" ht="8.1" customHeight="1" thickBot="1" x14ac:dyDescent="0.2">
      <c r="B4" s="1"/>
      <c r="C4" s="2"/>
      <c r="D4" s="2"/>
      <c r="E4" s="2"/>
    </row>
    <row r="5" spans="1:5" ht="20.100000000000001" customHeight="1" x14ac:dyDescent="0.15">
      <c r="A5" t="s">
        <v>25</v>
      </c>
      <c r="B5" s="50" t="s">
        <v>11</v>
      </c>
      <c r="C5" s="3"/>
      <c r="D5" s="2"/>
      <c r="E5" s="2"/>
    </row>
    <row r="6" spans="1:5" ht="20.100000000000001" customHeight="1" thickBot="1" x14ac:dyDescent="0.2">
      <c r="B6" s="51" t="s">
        <v>87</v>
      </c>
      <c r="C6" s="113"/>
      <c r="D6" s="2" t="s">
        <v>15</v>
      </c>
      <c r="E6" s="2"/>
    </row>
    <row r="7" spans="1:5" ht="14.25" thickBot="1" x14ac:dyDescent="0.2">
      <c r="B7" s="2"/>
      <c r="C7" s="2"/>
      <c r="D7" s="2"/>
      <c r="E7" s="4" t="s">
        <v>20</v>
      </c>
    </row>
    <row r="8" spans="1:5" ht="18" customHeight="1" thickBot="1" x14ac:dyDescent="0.2">
      <c r="B8" s="52" t="s">
        <v>16</v>
      </c>
      <c r="C8" s="53" t="s">
        <v>17</v>
      </c>
      <c r="D8" s="53" t="s">
        <v>18</v>
      </c>
      <c r="E8" s="54" t="s">
        <v>19</v>
      </c>
    </row>
    <row r="9" spans="1:5" ht="18" customHeight="1" x14ac:dyDescent="0.15">
      <c r="B9" s="5"/>
      <c r="C9" s="64"/>
      <c r="D9" s="79">
        <f>ROUNDDOWN(+C9*$C$6*24,0)</f>
        <v>0</v>
      </c>
      <c r="E9" s="72"/>
    </row>
    <row r="10" spans="1:5" ht="18" customHeight="1" x14ac:dyDescent="0.15">
      <c r="B10" s="6"/>
      <c r="C10" s="65"/>
      <c r="D10" s="79">
        <f t="shared" ref="D10:D20" si="0">ROUNDDOWN(+C10*$C$6*24,0)</f>
        <v>0</v>
      </c>
      <c r="E10" s="73"/>
    </row>
    <row r="11" spans="1:5" ht="18" customHeight="1" x14ac:dyDescent="0.15">
      <c r="B11" s="6"/>
      <c r="C11" s="65"/>
      <c r="D11" s="79">
        <f t="shared" si="0"/>
        <v>0</v>
      </c>
      <c r="E11" s="74"/>
    </row>
    <row r="12" spans="1:5" ht="18" customHeight="1" x14ac:dyDescent="0.15">
      <c r="B12" s="6"/>
      <c r="C12" s="65"/>
      <c r="D12" s="79">
        <f t="shared" si="0"/>
        <v>0</v>
      </c>
      <c r="E12" s="74"/>
    </row>
    <row r="13" spans="1:5" ht="18" customHeight="1" x14ac:dyDescent="0.15">
      <c r="B13" s="6"/>
      <c r="C13" s="65"/>
      <c r="D13" s="79">
        <f t="shared" si="0"/>
        <v>0</v>
      </c>
      <c r="E13" s="74"/>
    </row>
    <row r="14" spans="1:5" ht="18" customHeight="1" x14ac:dyDescent="0.15">
      <c r="B14" s="6"/>
      <c r="C14" s="65"/>
      <c r="D14" s="79">
        <f t="shared" si="0"/>
        <v>0</v>
      </c>
      <c r="E14" s="74"/>
    </row>
    <row r="15" spans="1:5" ht="18" customHeight="1" x14ac:dyDescent="0.15">
      <c r="B15" s="6"/>
      <c r="C15" s="65"/>
      <c r="D15" s="79">
        <f t="shared" si="0"/>
        <v>0</v>
      </c>
      <c r="E15" s="74"/>
    </row>
    <row r="16" spans="1:5" ht="18" customHeight="1" x14ac:dyDescent="0.15">
      <c r="B16" s="6"/>
      <c r="C16" s="65"/>
      <c r="D16" s="79">
        <f t="shared" si="0"/>
        <v>0</v>
      </c>
      <c r="E16" s="74"/>
    </row>
    <row r="17" spans="2:5" ht="18" customHeight="1" x14ac:dyDescent="0.15">
      <c r="B17" s="6"/>
      <c r="C17" s="65"/>
      <c r="D17" s="79">
        <f t="shared" si="0"/>
        <v>0</v>
      </c>
      <c r="E17" s="74"/>
    </row>
    <row r="18" spans="2:5" ht="18" customHeight="1" x14ac:dyDescent="0.15">
      <c r="B18" s="6"/>
      <c r="C18" s="65"/>
      <c r="D18" s="79">
        <f t="shared" si="0"/>
        <v>0</v>
      </c>
      <c r="E18" s="74"/>
    </row>
    <row r="19" spans="2:5" ht="18" customHeight="1" x14ac:dyDescent="0.15">
      <c r="B19" s="6"/>
      <c r="C19" s="65"/>
      <c r="D19" s="79">
        <f t="shared" si="0"/>
        <v>0</v>
      </c>
      <c r="E19" s="74"/>
    </row>
    <row r="20" spans="2:5" ht="18" customHeight="1" thickBot="1" x14ac:dyDescent="0.2">
      <c r="B20" s="9"/>
      <c r="C20" s="66"/>
      <c r="D20" s="79">
        <f t="shared" si="0"/>
        <v>0</v>
      </c>
      <c r="E20" s="75"/>
    </row>
    <row r="21" spans="2:5" ht="18" customHeight="1" thickTop="1" thickBot="1" x14ac:dyDescent="0.2">
      <c r="B21" s="77" t="s">
        <v>21</v>
      </c>
      <c r="C21" s="78">
        <f>SUM(C9:C20)</f>
        <v>0</v>
      </c>
      <c r="D21" s="71">
        <f>SUM(D9:D20)</f>
        <v>0</v>
      </c>
      <c r="E21" s="76"/>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5DF0C-0FDD-4588-9574-7C53A150FB4A}">
  <sheetPr>
    <tabColor theme="9" tint="-0.249977111117893"/>
    <pageSetUpPr fitToPage="1"/>
  </sheetPr>
  <dimension ref="A1:E21"/>
  <sheetViews>
    <sheetView workbookViewId="0">
      <selection activeCell="B11" sqref="B11"/>
    </sheetView>
  </sheetViews>
  <sheetFormatPr defaultRowHeight="13.5" x14ac:dyDescent="0.15"/>
  <cols>
    <col min="1" max="1" width="4.625" customWidth="1"/>
    <col min="2" max="2" width="21.25" customWidth="1"/>
    <col min="3" max="5" width="18.625" customWidth="1"/>
    <col min="6" max="6" width="4.625" customWidth="1"/>
  </cols>
  <sheetData>
    <row r="1" spans="1:5" ht="21" customHeight="1" x14ac:dyDescent="0.15">
      <c r="B1" s="2" t="s">
        <v>26</v>
      </c>
    </row>
    <row r="3" spans="1:5" ht="14.25" x14ac:dyDescent="0.15">
      <c r="B3" s="29" t="s">
        <v>24</v>
      </c>
      <c r="C3" s="2"/>
      <c r="D3" s="2"/>
      <c r="E3" s="2"/>
    </row>
    <row r="4" spans="1:5" ht="8.1" customHeight="1" thickBot="1" x14ac:dyDescent="0.2">
      <c r="B4" s="1"/>
      <c r="C4" s="2"/>
      <c r="D4" s="2"/>
      <c r="E4" s="2"/>
    </row>
    <row r="5" spans="1:5" ht="20.100000000000001" customHeight="1" x14ac:dyDescent="0.15">
      <c r="A5" t="s">
        <v>25</v>
      </c>
      <c r="B5" s="50" t="s">
        <v>11</v>
      </c>
      <c r="C5" s="3" t="s">
        <v>32</v>
      </c>
      <c r="D5" s="2"/>
      <c r="E5" s="2"/>
    </row>
    <row r="6" spans="1:5" ht="20.100000000000001" customHeight="1" thickBot="1" x14ac:dyDescent="0.2">
      <c r="B6" s="51" t="s">
        <v>86</v>
      </c>
      <c r="C6" s="113">
        <v>2509</v>
      </c>
      <c r="D6" s="2" t="s">
        <v>15</v>
      </c>
      <c r="E6" s="2"/>
    </row>
    <row r="7" spans="1:5" ht="14.25" thickBot="1" x14ac:dyDescent="0.2">
      <c r="B7" s="2"/>
      <c r="C7" s="2"/>
      <c r="D7" s="2"/>
      <c r="E7" s="4" t="s">
        <v>20</v>
      </c>
    </row>
    <row r="8" spans="1:5" ht="18" customHeight="1" thickBot="1" x14ac:dyDescent="0.2">
      <c r="B8" s="52" t="s">
        <v>16</v>
      </c>
      <c r="C8" s="53" t="s">
        <v>17</v>
      </c>
      <c r="D8" s="53" t="s">
        <v>18</v>
      </c>
      <c r="E8" s="54" t="s">
        <v>19</v>
      </c>
    </row>
    <row r="9" spans="1:5" ht="18" customHeight="1" x14ac:dyDescent="0.15">
      <c r="B9" s="61" t="s">
        <v>100</v>
      </c>
      <c r="C9" s="68">
        <v>1.6770833333333333</v>
      </c>
      <c r="D9" s="79">
        <f>ROUNDDOWN(+C9*$C$6*24,0)</f>
        <v>100987</v>
      </c>
      <c r="E9" s="72">
        <v>44043</v>
      </c>
    </row>
    <row r="10" spans="1:5" ht="18" customHeight="1" x14ac:dyDescent="0.15">
      <c r="B10" s="62" t="s">
        <v>101</v>
      </c>
      <c r="C10" s="69">
        <v>1.25</v>
      </c>
      <c r="D10" s="79">
        <f t="shared" ref="D10:D20" si="0">ROUNDDOWN(+C10*$C$6*24,0)</f>
        <v>75270</v>
      </c>
      <c r="E10" s="73">
        <v>44073</v>
      </c>
    </row>
    <row r="11" spans="1:5" ht="18" customHeight="1" x14ac:dyDescent="0.15">
      <c r="B11" s="62"/>
      <c r="C11" s="69"/>
      <c r="D11" s="79">
        <f t="shared" si="0"/>
        <v>0</v>
      </c>
      <c r="E11" s="73"/>
    </row>
    <row r="12" spans="1:5" ht="18" customHeight="1" x14ac:dyDescent="0.15">
      <c r="B12" s="62"/>
      <c r="C12" s="69"/>
      <c r="D12" s="79">
        <f t="shared" si="0"/>
        <v>0</v>
      </c>
      <c r="E12" s="74"/>
    </row>
    <row r="13" spans="1:5" ht="18" customHeight="1" x14ac:dyDescent="0.15">
      <c r="B13" s="62"/>
      <c r="C13" s="69"/>
      <c r="D13" s="79">
        <f t="shared" si="0"/>
        <v>0</v>
      </c>
      <c r="E13" s="74"/>
    </row>
    <row r="14" spans="1:5" ht="18" customHeight="1" x14ac:dyDescent="0.15">
      <c r="B14" s="62"/>
      <c r="C14" s="69"/>
      <c r="D14" s="79">
        <f t="shared" si="0"/>
        <v>0</v>
      </c>
      <c r="E14" s="74"/>
    </row>
    <row r="15" spans="1:5" ht="18" customHeight="1" x14ac:dyDescent="0.15">
      <c r="B15" s="62"/>
      <c r="C15" s="69"/>
      <c r="D15" s="79">
        <f t="shared" si="0"/>
        <v>0</v>
      </c>
      <c r="E15" s="74"/>
    </row>
    <row r="16" spans="1:5" ht="18" customHeight="1" x14ac:dyDescent="0.15">
      <c r="B16" s="62"/>
      <c r="C16" s="69"/>
      <c r="D16" s="79">
        <f t="shared" si="0"/>
        <v>0</v>
      </c>
      <c r="E16" s="74"/>
    </row>
    <row r="17" spans="2:5" ht="18" customHeight="1" x14ac:dyDescent="0.15">
      <c r="B17" s="62"/>
      <c r="C17" s="69"/>
      <c r="D17" s="79">
        <f t="shared" si="0"/>
        <v>0</v>
      </c>
      <c r="E17" s="74"/>
    </row>
    <row r="18" spans="2:5" ht="18" customHeight="1" x14ac:dyDescent="0.15">
      <c r="B18" s="62"/>
      <c r="C18" s="69"/>
      <c r="D18" s="79">
        <f t="shared" si="0"/>
        <v>0</v>
      </c>
      <c r="E18" s="74"/>
    </row>
    <row r="19" spans="2:5" ht="18" customHeight="1" x14ac:dyDescent="0.15">
      <c r="B19" s="62"/>
      <c r="C19" s="69"/>
      <c r="D19" s="79">
        <f t="shared" si="0"/>
        <v>0</v>
      </c>
      <c r="E19" s="74"/>
    </row>
    <row r="20" spans="2:5" ht="18" customHeight="1" thickBot="1" x14ac:dyDescent="0.2">
      <c r="B20" s="63"/>
      <c r="C20" s="70"/>
      <c r="D20" s="79">
        <f t="shared" si="0"/>
        <v>0</v>
      </c>
      <c r="E20" s="75"/>
    </row>
    <row r="21" spans="2:5" ht="18" customHeight="1" thickTop="1" thickBot="1" x14ac:dyDescent="0.2">
      <c r="B21" s="77" t="s">
        <v>21</v>
      </c>
      <c r="C21" s="78">
        <f>C9+C10</f>
        <v>2.927083333333333</v>
      </c>
      <c r="D21" s="71">
        <f>SUM(D9:D20)</f>
        <v>176257</v>
      </c>
      <c r="E21" s="32"/>
    </row>
  </sheetData>
  <phoneticPr fontId="1"/>
  <printOptions horizontalCentered="1"/>
  <pageMargins left="0.23622047244094491" right="0.23622047244094491" top="0.74803149606299213" bottom="0.74803149606299213" header="0.31496062992125984" footer="0.31496062992125984"/>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1"/>
  <sheetViews>
    <sheetView zoomScaleNormal="100" workbookViewId="0">
      <selection activeCell="Q18" sqref="Q18"/>
    </sheetView>
  </sheetViews>
  <sheetFormatPr defaultRowHeight="13.5" x14ac:dyDescent="0.15"/>
  <cols>
    <col min="1" max="1" width="3.5" customWidth="1"/>
    <col min="2" max="2" width="6.625" customWidth="1"/>
    <col min="3" max="3" width="4.625" customWidth="1"/>
    <col min="4" max="9" width="8.625" customWidth="1"/>
    <col min="10" max="10" width="30.125" customWidth="1"/>
    <col min="11" max="11" width="1.625" customWidth="1"/>
  </cols>
  <sheetData>
    <row r="1" spans="2:10" x14ac:dyDescent="0.15">
      <c r="B1" s="2" t="s">
        <v>62</v>
      </c>
    </row>
    <row r="2" spans="2:10" ht="20.100000000000001" customHeight="1" thickBot="1" x14ac:dyDescent="0.2">
      <c r="B2" s="2"/>
      <c r="C2" s="2"/>
      <c r="D2" s="2"/>
      <c r="E2" s="2"/>
      <c r="F2" s="2"/>
      <c r="G2" s="2"/>
      <c r="H2" s="13" t="s">
        <v>9</v>
      </c>
      <c r="I2" s="14"/>
      <c r="J2" s="14"/>
    </row>
    <row r="3" spans="2:10" ht="30" customHeight="1" x14ac:dyDescent="0.2">
      <c r="B3" s="30" t="s">
        <v>29</v>
      </c>
      <c r="C3" s="15"/>
      <c r="D3" s="15"/>
      <c r="E3" s="15"/>
      <c r="F3" s="16"/>
      <c r="G3" s="16"/>
      <c r="H3" s="16"/>
      <c r="I3" s="16"/>
      <c r="J3" s="17"/>
    </row>
    <row r="4" spans="2:10" x14ac:dyDescent="0.15">
      <c r="B4" s="18"/>
      <c r="C4" s="2"/>
      <c r="D4" s="2"/>
      <c r="E4" s="2"/>
      <c r="F4" s="2"/>
      <c r="G4" s="2"/>
      <c r="H4" s="2"/>
      <c r="I4" s="2"/>
      <c r="J4" s="19"/>
    </row>
    <row r="5" spans="2:10" ht="20.100000000000001" customHeight="1" x14ac:dyDescent="0.15">
      <c r="B5" s="18"/>
      <c r="C5" s="2"/>
      <c r="D5" s="2" t="s">
        <v>78</v>
      </c>
      <c r="E5" s="2"/>
      <c r="F5" s="2"/>
      <c r="G5" s="2"/>
      <c r="H5" s="2" t="s">
        <v>79</v>
      </c>
      <c r="I5" s="2" t="s">
        <v>76</v>
      </c>
      <c r="J5" s="19"/>
    </row>
    <row r="6" spans="2:10" ht="20.100000000000001" customHeight="1" x14ac:dyDescent="0.15">
      <c r="B6" s="18"/>
      <c r="C6" s="2"/>
      <c r="D6" s="2" t="s">
        <v>66</v>
      </c>
      <c r="E6" s="14"/>
      <c r="F6" s="14"/>
      <c r="G6" s="14"/>
      <c r="H6" s="2"/>
      <c r="I6" s="2" t="s">
        <v>77</v>
      </c>
      <c r="J6" s="20"/>
    </row>
    <row r="7" spans="2:10" ht="14.25" thickBot="1" x14ac:dyDescent="0.2">
      <c r="B7" s="21"/>
      <c r="C7" s="22"/>
      <c r="D7" s="22" t="s">
        <v>8</v>
      </c>
      <c r="E7" s="22"/>
      <c r="F7" s="22"/>
      <c r="G7" s="22"/>
      <c r="H7" s="22"/>
      <c r="I7" s="22"/>
      <c r="J7" s="23"/>
    </row>
    <row r="8" spans="2:10" ht="15.95" customHeight="1" thickBot="1" x14ac:dyDescent="0.2">
      <c r="B8" s="143" t="s">
        <v>0</v>
      </c>
      <c r="C8" s="145" t="s">
        <v>1</v>
      </c>
      <c r="D8" s="147" t="s">
        <v>7</v>
      </c>
      <c r="E8" s="148"/>
      <c r="F8" s="148"/>
      <c r="G8" s="149"/>
      <c r="H8" s="136" t="s">
        <v>4</v>
      </c>
      <c r="I8" s="136" t="s">
        <v>5</v>
      </c>
      <c r="J8" s="138" t="s">
        <v>6</v>
      </c>
    </row>
    <row r="9" spans="2:10" ht="15.95" customHeight="1" thickBot="1" x14ac:dyDescent="0.2">
      <c r="B9" s="144"/>
      <c r="C9" s="146"/>
      <c r="D9" s="55" t="s">
        <v>2</v>
      </c>
      <c r="E9" s="56" t="s">
        <v>3</v>
      </c>
      <c r="F9" s="57" t="s">
        <v>2</v>
      </c>
      <c r="G9" s="58" t="s">
        <v>3</v>
      </c>
      <c r="H9" s="137"/>
      <c r="I9" s="137"/>
      <c r="J9" s="139"/>
    </row>
    <row r="10" spans="2:10" ht="18.95" customHeight="1" x14ac:dyDescent="0.15">
      <c r="B10" s="33"/>
      <c r="C10" s="34"/>
      <c r="D10" s="39" t="s">
        <v>30</v>
      </c>
      <c r="E10" s="40" t="s">
        <v>30</v>
      </c>
      <c r="F10" s="41" t="s">
        <v>30</v>
      </c>
      <c r="G10" s="40" t="s">
        <v>30</v>
      </c>
      <c r="H10" s="42" t="s">
        <v>30</v>
      </c>
      <c r="I10" s="60" t="e">
        <f>(E10-D10)+(G10-F10)-H10</f>
        <v>#VALUE!</v>
      </c>
      <c r="J10" s="24"/>
    </row>
    <row r="11" spans="2:10" ht="18.95" customHeight="1" x14ac:dyDescent="0.15">
      <c r="B11" s="35"/>
      <c r="C11" s="36"/>
      <c r="D11" s="43" t="s">
        <v>30</v>
      </c>
      <c r="E11" s="44" t="s">
        <v>30</v>
      </c>
      <c r="F11" s="45" t="s">
        <v>30</v>
      </c>
      <c r="G11" s="44" t="s">
        <v>30</v>
      </c>
      <c r="H11" s="46" t="s">
        <v>30</v>
      </c>
      <c r="I11" s="60" t="e">
        <f>(E11-D11)+(G11-F11)-H11</f>
        <v>#VALUE!</v>
      </c>
      <c r="J11" s="25"/>
    </row>
    <row r="12" spans="2:10" ht="18.95" customHeight="1" x14ac:dyDescent="0.15">
      <c r="B12" s="35"/>
      <c r="C12" s="36"/>
      <c r="D12" s="43" t="s">
        <v>30</v>
      </c>
      <c r="E12" s="44" t="s">
        <v>30</v>
      </c>
      <c r="F12" s="45" t="s">
        <v>30</v>
      </c>
      <c r="G12" s="44" t="s">
        <v>30</v>
      </c>
      <c r="H12" s="46" t="s">
        <v>30</v>
      </c>
      <c r="I12" s="60" t="e">
        <f t="shared" ref="I12:I40" si="0">(E12-D12)+(G12-F12)-H12</f>
        <v>#VALUE!</v>
      </c>
      <c r="J12" s="25"/>
    </row>
    <row r="13" spans="2:10" ht="18.95" customHeight="1" x14ac:dyDescent="0.15">
      <c r="B13" s="35"/>
      <c r="C13" s="36"/>
      <c r="D13" s="43" t="s">
        <v>30</v>
      </c>
      <c r="E13" s="44" t="s">
        <v>30</v>
      </c>
      <c r="F13" s="45" t="s">
        <v>30</v>
      </c>
      <c r="G13" s="44" t="s">
        <v>30</v>
      </c>
      <c r="H13" s="46" t="s">
        <v>30</v>
      </c>
      <c r="I13" s="60" t="e">
        <f t="shared" si="0"/>
        <v>#VALUE!</v>
      </c>
      <c r="J13" s="25"/>
    </row>
    <row r="14" spans="2:10" ht="18.95" customHeight="1" x14ac:dyDescent="0.15">
      <c r="B14" s="35"/>
      <c r="C14" s="36"/>
      <c r="D14" s="43" t="s">
        <v>30</v>
      </c>
      <c r="E14" s="44" t="s">
        <v>30</v>
      </c>
      <c r="F14" s="45" t="s">
        <v>30</v>
      </c>
      <c r="G14" s="44" t="s">
        <v>30</v>
      </c>
      <c r="H14" s="46" t="s">
        <v>30</v>
      </c>
      <c r="I14" s="60" t="e">
        <f t="shared" si="0"/>
        <v>#VALUE!</v>
      </c>
      <c r="J14" s="25"/>
    </row>
    <row r="15" spans="2:10" ht="18.95" customHeight="1" x14ac:dyDescent="0.15">
      <c r="B15" s="35"/>
      <c r="C15" s="36"/>
      <c r="D15" s="43" t="s">
        <v>30</v>
      </c>
      <c r="E15" s="44" t="s">
        <v>30</v>
      </c>
      <c r="F15" s="45" t="s">
        <v>30</v>
      </c>
      <c r="G15" s="44" t="s">
        <v>30</v>
      </c>
      <c r="H15" s="46" t="s">
        <v>30</v>
      </c>
      <c r="I15" s="60" t="e">
        <f t="shared" si="0"/>
        <v>#VALUE!</v>
      </c>
      <c r="J15" s="25"/>
    </row>
    <row r="16" spans="2:10" ht="18.95" customHeight="1" x14ac:dyDescent="0.15">
      <c r="B16" s="35"/>
      <c r="C16" s="36"/>
      <c r="D16" s="43" t="s">
        <v>30</v>
      </c>
      <c r="E16" s="44" t="s">
        <v>30</v>
      </c>
      <c r="F16" s="45" t="s">
        <v>30</v>
      </c>
      <c r="G16" s="44" t="s">
        <v>30</v>
      </c>
      <c r="H16" s="46" t="s">
        <v>30</v>
      </c>
      <c r="I16" s="60" t="e">
        <f t="shared" si="0"/>
        <v>#VALUE!</v>
      </c>
      <c r="J16" s="25"/>
    </row>
    <row r="17" spans="2:10" ht="18.95" customHeight="1" x14ac:dyDescent="0.15">
      <c r="B17" s="35"/>
      <c r="C17" s="36"/>
      <c r="D17" s="43" t="s">
        <v>30</v>
      </c>
      <c r="E17" s="44" t="s">
        <v>30</v>
      </c>
      <c r="F17" s="45" t="s">
        <v>30</v>
      </c>
      <c r="G17" s="44" t="s">
        <v>30</v>
      </c>
      <c r="H17" s="46" t="s">
        <v>30</v>
      </c>
      <c r="I17" s="60" t="e">
        <f t="shared" si="0"/>
        <v>#VALUE!</v>
      </c>
      <c r="J17" s="25"/>
    </row>
    <row r="18" spans="2:10" ht="18.95" customHeight="1" x14ac:dyDescent="0.15">
      <c r="B18" s="35"/>
      <c r="C18" s="36"/>
      <c r="D18" s="43" t="s">
        <v>30</v>
      </c>
      <c r="E18" s="44" t="s">
        <v>30</v>
      </c>
      <c r="F18" s="45" t="s">
        <v>30</v>
      </c>
      <c r="G18" s="44" t="s">
        <v>30</v>
      </c>
      <c r="H18" s="46" t="s">
        <v>30</v>
      </c>
      <c r="I18" s="60" t="e">
        <f t="shared" si="0"/>
        <v>#VALUE!</v>
      </c>
      <c r="J18" s="25"/>
    </row>
    <row r="19" spans="2:10" ht="18.95" customHeight="1" x14ac:dyDescent="0.15">
      <c r="B19" s="35"/>
      <c r="C19" s="36"/>
      <c r="D19" s="43" t="s">
        <v>30</v>
      </c>
      <c r="E19" s="44" t="s">
        <v>30</v>
      </c>
      <c r="F19" s="45" t="s">
        <v>30</v>
      </c>
      <c r="G19" s="44" t="s">
        <v>30</v>
      </c>
      <c r="H19" s="46" t="s">
        <v>30</v>
      </c>
      <c r="I19" s="60" t="e">
        <f t="shared" si="0"/>
        <v>#VALUE!</v>
      </c>
      <c r="J19" s="25"/>
    </row>
    <row r="20" spans="2:10" ht="18.95" customHeight="1" x14ac:dyDescent="0.15">
      <c r="B20" s="35"/>
      <c r="C20" s="36"/>
      <c r="D20" s="43" t="s">
        <v>30</v>
      </c>
      <c r="E20" s="44" t="s">
        <v>30</v>
      </c>
      <c r="F20" s="45" t="s">
        <v>30</v>
      </c>
      <c r="G20" s="44" t="s">
        <v>30</v>
      </c>
      <c r="H20" s="46" t="s">
        <v>30</v>
      </c>
      <c r="I20" s="60" t="e">
        <f t="shared" si="0"/>
        <v>#VALUE!</v>
      </c>
      <c r="J20" s="25"/>
    </row>
    <row r="21" spans="2:10" ht="18.95" customHeight="1" x14ac:dyDescent="0.15">
      <c r="B21" s="35"/>
      <c r="C21" s="36"/>
      <c r="D21" s="43" t="s">
        <v>30</v>
      </c>
      <c r="E21" s="44" t="s">
        <v>30</v>
      </c>
      <c r="F21" s="45" t="s">
        <v>30</v>
      </c>
      <c r="G21" s="44" t="s">
        <v>30</v>
      </c>
      <c r="H21" s="46" t="s">
        <v>30</v>
      </c>
      <c r="I21" s="60" t="e">
        <f t="shared" si="0"/>
        <v>#VALUE!</v>
      </c>
      <c r="J21" s="25"/>
    </row>
    <row r="22" spans="2:10" ht="18.95" customHeight="1" x14ac:dyDescent="0.15">
      <c r="B22" s="35"/>
      <c r="C22" s="36"/>
      <c r="D22" s="43" t="s">
        <v>30</v>
      </c>
      <c r="E22" s="44" t="s">
        <v>30</v>
      </c>
      <c r="F22" s="45" t="s">
        <v>30</v>
      </c>
      <c r="G22" s="44" t="s">
        <v>30</v>
      </c>
      <c r="H22" s="46" t="s">
        <v>30</v>
      </c>
      <c r="I22" s="60" t="e">
        <f t="shared" si="0"/>
        <v>#VALUE!</v>
      </c>
      <c r="J22" s="25"/>
    </row>
    <row r="23" spans="2:10" ht="18.95" customHeight="1" x14ac:dyDescent="0.15">
      <c r="B23" s="35"/>
      <c r="C23" s="36"/>
      <c r="D23" s="43" t="s">
        <v>30</v>
      </c>
      <c r="E23" s="44" t="s">
        <v>30</v>
      </c>
      <c r="F23" s="45" t="s">
        <v>30</v>
      </c>
      <c r="G23" s="44" t="s">
        <v>30</v>
      </c>
      <c r="H23" s="46" t="s">
        <v>30</v>
      </c>
      <c r="I23" s="60" t="e">
        <f t="shared" si="0"/>
        <v>#VALUE!</v>
      </c>
      <c r="J23" s="25"/>
    </row>
    <row r="24" spans="2:10" ht="18.95" customHeight="1" x14ac:dyDescent="0.15">
      <c r="B24" s="35"/>
      <c r="C24" s="36"/>
      <c r="D24" s="43" t="s">
        <v>30</v>
      </c>
      <c r="E24" s="44" t="s">
        <v>30</v>
      </c>
      <c r="F24" s="45" t="s">
        <v>30</v>
      </c>
      <c r="G24" s="44" t="s">
        <v>30</v>
      </c>
      <c r="H24" s="46" t="s">
        <v>30</v>
      </c>
      <c r="I24" s="60" t="e">
        <f t="shared" si="0"/>
        <v>#VALUE!</v>
      </c>
      <c r="J24" s="25"/>
    </row>
    <row r="25" spans="2:10" ht="18.95" customHeight="1" x14ac:dyDescent="0.15">
      <c r="B25" s="35"/>
      <c r="C25" s="36"/>
      <c r="D25" s="43" t="s">
        <v>30</v>
      </c>
      <c r="E25" s="44" t="s">
        <v>30</v>
      </c>
      <c r="F25" s="45" t="s">
        <v>30</v>
      </c>
      <c r="G25" s="44" t="s">
        <v>30</v>
      </c>
      <c r="H25" s="46" t="s">
        <v>30</v>
      </c>
      <c r="I25" s="60" t="e">
        <f t="shared" si="0"/>
        <v>#VALUE!</v>
      </c>
      <c r="J25" s="25"/>
    </row>
    <row r="26" spans="2:10" ht="18.95" customHeight="1" x14ac:dyDescent="0.15">
      <c r="B26" s="35"/>
      <c r="C26" s="36"/>
      <c r="D26" s="43" t="s">
        <v>30</v>
      </c>
      <c r="E26" s="44" t="s">
        <v>30</v>
      </c>
      <c r="F26" s="45" t="s">
        <v>30</v>
      </c>
      <c r="G26" s="44" t="s">
        <v>30</v>
      </c>
      <c r="H26" s="46" t="s">
        <v>30</v>
      </c>
      <c r="I26" s="60" t="e">
        <f t="shared" si="0"/>
        <v>#VALUE!</v>
      </c>
      <c r="J26" s="25"/>
    </row>
    <row r="27" spans="2:10" ht="18.95" customHeight="1" x14ac:dyDescent="0.15">
      <c r="B27" s="35"/>
      <c r="C27" s="36"/>
      <c r="D27" s="43" t="s">
        <v>30</v>
      </c>
      <c r="E27" s="44" t="s">
        <v>30</v>
      </c>
      <c r="F27" s="45" t="s">
        <v>30</v>
      </c>
      <c r="G27" s="44" t="s">
        <v>30</v>
      </c>
      <c r="H27" s="46" t="s">
        <v>30</v>
      </c>
      <c r="I27" s="60" t="e">
        <f t="shared" si="0"/>
        <v>#VALUE!</v>
      </c>
      <c r="J27" s="25"/>
    </row>
    <row r="28" spans="2:10" ht="18.95" customHeight="1" x14ac:dyDescent="0.15">
      <c r="B28" s="35"/>
      <c r="C28" s="36"/>
      <c r="D28" s="43" t="s">
        <v>30</v>
      </c>
      <c r="E28" s="44" t="s">
        <v>30</v>
      </c>
      <c r="F28" s="45" t="s">
        <v>30</v>
      </c>
      <c r="G28" s="44" t="s">
        <v>30</v>
      </c>
      <c r="H28" s="46" t="s">
        <v>30</v>
      </c>
      <c r="I28" s="60" t="e">
        <f t="shared" si="0"/>
        <v>#VALUE!</v>
      </c>
      <c r="J28" s="25"/>
    </row>
    <row r="29" spans="2:10" ht="18.95" customHeight="1" x14ac:dyDescent="0.15">
      <c r="B29" s="35"/>
      <c r="C29" s="36"/>
      <c r="D29" s="43" t="s">
        <v>30</v>
      </c>
      <c r="E29" s="44" t="s">
        <v>30</v>
      </c>
      <c r="F29" s="45" t="s">
        <v>30</v>
      </c>
      <c r="G29" s="44" t="s">
        <v>30</v>
      </c>
      <c r="H29" s="46" t="s">
        <v>30</v>
      </c>
      <c r="I29" s="60" t="e">
        <f t="shared" si="0"/>
        <v>#VALUE!</v>
      </c>
      <c r="J29" s="25"/>
    </row>
    <row r="30" spans="2:10" ht="18.95" customHeight="1" x14ac:dyDescent="0.15">
      <c r="B30" s="35"/>
      <c r="C30" s="36"/>
      <c r="D30" s="43" t="s">
        <v>30</v>
      </c>
      <c r="E30" s="44" t="s">
        <v>30</v>
      </c>
      <c r="F30" s="45" t="s">
        <v>30</v>
      </c>
      <c r="G30" s="44" t="s">
        <v>30</v>
      </c>
      <c r="H30" s="46" t="s">
        <v>30</v>
      </c>
      <c r="I30" s="60" t="e">
        <f t="shared" si="0"/>
        <v>#VALUE!</v>
      </c>
      <c r="J30" s="25"/>
    </row>
    <row r="31" spans="2:10" ht="18.95" customHeight="1" x14ac:dyDescent="0.15">
      <c r="B31" s="35"/>
      <c r="C31" s="36"/>
      <c r="D31" s="43" t="s">
        <v>30</v>
      </c>
      <c r="E31" s="44" t="s">
        <v>30</v>
      </c>
      <c r="F31" s="45" t="s">
        <v>30</v>
      </c>
      <c r="G31" s="44" t="s">
        <v>30</v>
      </c>
      <c r="H31" s="46" t="s">
        <v>30</v>
      </c>
      <c r="I31" s="60" t="e">
        <f t="shared" si="0"/>
        <v>#VALUE!</v>
      </c>
      <c r="J31" s="25"/>
    </row>
    <row r="32" spans="2:10" ht="18.95" customHeight="1" x14ac:dyDescent="0.15">
      <c r="B32" s="35"/>
      <c r="C32" s="36"/>
      <c r="D32" s="43" t="s">
        <v>30</v>
      </c>
      <c r="E32" s="44" t="s">
        <v>30</v>
      </c>
      <c r="F32" s="45" t="s">
        <v>30</v>
      </c>
      <c r="G32" s="44" t="s">
        <v>30</v>
      </c>
      <c r="H32" s="46" t="s">
        <v>30</v>
      </c>
      <c r="I32" s="60" t="e">
        <f t="shared" si="0"/>
        <v>#VALUE!</v>
      </c>
      <c r="J32" s="25"/>
    </row>
    <row r="33" spans="2:10" ht="18.95" customHeight="1" x14ac:dyDescent="0.15">
      <c r="B33" s="35"/>
      <c r="C33" s="36"/>
      <c r="D33" s="43" t="s">
        <v>30</v>
      </c>
      <c r="E33" s="44" t="s">
        <v>30</v>
      </c>
      <c r="F33" s="45" t="s">
        <v>30</v>
      </c>
      <c r="G33" s="44" t="s">
        <v>30</v>
      </c>
      <c r="H33" s="46" t="s">
        <v>30</v>
      </c>
      <c r="I33" s="60" t="e">
        <f t="shared" si="0"/>
        <v>#VALUE!</v>
      </c>
      <c r="J33" s="25"/>
    </row>
    <row r="34" spans="2:10" ht="18.95" customHeight="1" x14ac:dyDescent="0.15">
      <c r="B34" s="35"/>
      <c r="C34" s="36"/>
      <c r="D34" s="43" t="s">
        <v>30</v>
      </c>
      <c r="E34" s="44" t="s">
        <v>30</v>
      </c>
      <c r="F34" s="45" t="s">
        <v>30</v>
      </c>
      <c r="G34" s="44" t="s">
        <v>30</v>
      </c>
      <c r="H34" s="46" t="s">
        <v>30</v>
      </c>
      <c r="I34" s="60" t="e">
        <f t="shared" si="0"/>
        <v>#VALUE!</v>
      </c>
      <c r="J34" s="26"/>
    </row>
    <row r="35" spans="2:10" ht="18.95" customHeight="1" x14ac:dyDescent="0.15">
      <c r="B35" s="35"/>
      <c r="C35" s="36"/>
      <c r="D35" s="43" t="s">
        <v>30</v>
      </c>
      <c r="E35" s="44" t="s">
        <v>30</v>
      </c>
      <c r="F35" s="45" t="s">
        <v>30</v>
      </c>
      <c r="G35" s="44" t="s">
        <v>30</v>
      </c>
      <c r="H35" s="46" t="s">
        <v>30</v>
      </c>
      <c r="I35" s="60" t="e">
        <f t="shared" si="0"/>
        <v>#VALUE!</v>
      </c>
      <c r="J35" s="26"/>
    </row>
    <row r="36" spans="2:10" ht="18.95" customHeight="1" x14ac:dyDescent="0.15">
      <c r="B36" s="35"/>
      <c r="C36" s="36"/>
      <c r="D36" s="43" t="s">
        <v>30</v>
      </c>
      <c r="E36" s="44" t="s">
        <v>30</v>
      </c>
      <c r="F36" s="45" t="s">
        <v>30</v>
      </c>
      <c r="G36" s="44" t="s">
        <v>30</v>
      </c>
      <c r="H36" s="46" t="s">
        <v>30</v>
      </c>
      <c r="I36" s="60" t="e">
        <f t="shared" si="0"/>
        <v>#VALUE!</v>
      </c>
      <c r="J36" s="26"/>
    </row>
    <row r="37" spans="2:10" ht="18.95" customHeight="1" x14ac:dyDescent="0.15">
      <c r="B37" s="35"/>
      <c r="C37" s="36"/>
      <c r="D37" s="43" t="s">
        <v>30</v>
      </c>
      <c r="E37" s="44" t="s">
        <v>30</v>
      </c>
      <c r="F37" s="45" t="s">
        <v>30</v>
      </c>
      <c r="G37" s="44" t="s">
        <v>30</v>
      </c>
      <c r="H37" s="46" t="s">
        <v>30</v>
      </c>
      <c r="I37" s="60" t="e">
        <f t="shared" si="0"/>
        <v>#VALUE!</v>
      </c>
      <c r="J37" s="26"/>
    </row>
    <row r="38" spans="2:10" ht="18.95" customHeight="1" x14ac:dyDescent="0.15">
      <c r="B38" s="35"/>
      <c r="C38" s="36"/>
      <c r="D38" s="43" t="s">
        <v>30</v>
      </c>
      <c r="E38" s="44" t="s">
        <v>30</v>
      </c>
      <c r="F38" s="45" t="s">
        <v>30</v>
      </c>
      <c r="G38" s="44" t="s">
        <v>30</v>
      </c>
      <c r="H38" s="46" t="s">
        <v>30</v>
      </c>
      <c r="I38" s="60" t="e">
        <f t="shared" si="0"/>
        <v>#VALUE!</v>
      </c>
      <c r="J38" s="26"/>
    </row>
    <row r="39" spans="2:10" ht="18.95" customHeight="1" x14ac:dyDescent="0.15">
      <c r="B39" s="35"/>
      <c r="C39" s="36"/>
      <c r="D39" s="43" t="s">
        <v>30</v>
      </c>
      <c r="E39" s="44" t="s">
        <v>30</v>
      </c>
      <c r="F39" s="45" t="s">
        <v>30</v>
      </c>
      <c r="G39" s="44" t="s">
        <v>30</v>
      </c>
      <c r="H39" s="46" t="s">
        <v>30</v>
      </c>
      <c r="I39" s="60" t="e">
        <f t="shared" si="0"/>
        <v>#VALUE!</v>
      </c>
      <c r="J39" s="26"/>
    </row>
    <row r="40" spans="2:10" ht="18.95" customHeight="1" thickBot="1" x14ac:dyDescent="0.2">
      <c r="B40" s="37"/>
      <c r="C40" s="38"/>
      <c r="D40" s="43" t="s">
        <v>30</v>
      </c>
      <c r="E40" s="44" t="s">
        <v>30</v>
      </c>
      <c r="F40" s="45" t="s">
        <v>30</v>
      </c>
      <c r="G40" s="44" t="s">
        <v>30</v>
      </c>
      <c r="H40" s="46" t="s">
        <v>30</v>
      </c>
      <c r="I40" s="60" t="e">
        <f t="shared" si="0"/>
        <v>#VALUE!</v>
      </c>
      <c r="J40" s="27"/>
    </row>
    <row r="41" spans="2:10" ht="18.95" customHeight="1" thickTop="1" thickBot="1" x14ac:dyDescent="0.2">
      <c r="B41" s="140" t="s">
        <v>22</v>
      </c>
      <c r="C41" s="141"/>
      <c r="D41" s="141"/>
      <c r="E41" s="141"/>
      <c r="F41" s="141"/>
      <c r="G41" s="141"/>
      <c r="H41" s="142"/>
      <c r="I41" s="67" t="e">
        <f>SUM(I10:I40)</f>
        <v>#VALUE!</v>
      </c>
      <c r="J41" s="28"/>
    </row>
  </sheetData>
  <mergeCells count="7">
    <mergeCell ref="I8:I9"/>
    <mergeCell ref="J8:J9"/>
    <mergeCell ref="B41:H41"/>
    <mergeCell ref="B8:B9"/>
    <mergeCell ref="C8:C9"/>
    <mergeCell ref="D8:G8"/>
    <mergeCell ref="H8:H9"/>
  </mergeCells>
  <phoneticPr fontId="1"/>
  <printOptions horizontalCentered="1" verticalCentered="1"/>
  <pageMargins left="0.31496062992125984" right="0.31496062992125984"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52E8-7C2D-4EF8-A384-7AD7CD024F74}">
  <sheetPr>
    <tabColor theme="9" tint="-0.249977111117893"/>
    <pageSetUpPr fitToPage="1"/>
  </sheetPr>
  <dimension ref="B1:J41"/>
  <sheetViews>
    <sheetView zoomScaleNormal="100" workbookViewId="0">
      <selection activeCell="M16" sqref="M16"/>
    </sheetView>
  </sheetViews>
  <sheetFormatPr defaultRowHeight="13.5" x14ac:dyDescent="0.15"/>
  <cols>
    <col min="1" max="1" width="3.5" customWidth="1"/>
    <col min="2" max="2" width="6.625" customWidth="1"/>
    <col min="3" max="3" width="4.625" customWidth="1"/>
    <col min="4" max="9" width="8.625" customWidth="1"/>
    <col min="10" max="10" width="30.125" customWidth="1"/>
    <col min="11" max="11" width="1.625" customWidth="1"/>
  </cols>
  <sheetData>
    <row r="1" spans="2:10" x14ac:dyDescent="0.15">
      <c r="B1" s="2" t="s">
        <v>62</v>
      </c>
    </row>
    <row r="2" spans="2:10" ht="20.100000000000001" customHeight="1" thickBot="1" x14ac:dyDescent="0.2">
      <c r="B2" s="2"/>
      <c r="C2" s="2"/>
      <c r="D2" s="2"/>
      <c r="E2" s="2"/>
      <c r="F2" s="2"/>
      <c r="G2" s="2"/>
      <c r="H2" s="13" t="s">
        <v>44</v>
      </c>
      <c r="I2" s="14"/>
      <c r="J2" s="14"/>
    </row>
    <row r="3" spans="2:10" ht="30" customHeight="1" x14ac:dyDescent="0.2">
      <c r="B3" s="30" t="s">
        <v>102</v>
      </c>
      <c r="C3" s="15"/>
      <c r="D3" s="15"/>
      <c r="E3" s="15"/>
      <c r="F3" s="16"/>
      <c r="G3" s="16"/>
      <c r="H3" s="16"/>
      <c r="I3" s="16"/>
      <c r="J3" s="17"/>
    </row>
    <row r="4" spans="2:10" x14ac:dyDescent="0.15">
      <c r="B4" s="18"/>
      <c r="C4" s="2"/>
      <c r="D4" s="2"/>
      <c r="E4" s="2"/>
      <c r="F4" s="2"/>
      <c r="G4" s="2"/>
      <c r="H4" s="2"/>
      <c r="I4" s="2"/>
      <c r="J4" s="19"/>
    </row>
    <row r="5" spans="2:10" ht="20.100000000000001" customHeight="1" x14ac:dyDescent="0.15">
      <c r="B5" s="18"/>
      <c r="C5" s="2"/>
      <c r="D5" s="2" t="s">
        <v>38</v>
      </c>
      <c r="E5" s="2"/>
      <c r="F5" s="2"/>
      <c r="G5" s="2"/>
      <c r="H5" s="2" t="s">
        <v>79</v>
      </c>
      <c r="I5" s="2" t="s">
        <v>80</v>
      </c>
      <c r="J5" s="19"/>
    </row>
    <row r="6" spans="2:10" ht="20.100000000000001" customHeight="1" x14ac:dyDescent="0.15">
      <c r="B6" s="18"/>
      <c r="C6" s="2"/>
      <c r="D6" s="2" t="s">
        <v>39</v>
      </c>
      <c r="E6" s="2"/>
      <c r="F6" s="14"/>
      <c r="G6" s="14"/>
      <c r="H6" s="2"/>
      <c r="I6" s="2" t="s">
        <v>81</v>
      </c>
      <c r="J6" s="20"/>
    </row>
    <row r="7" spans="2:10" ht="14.25" thickBot="1" x14ac:dyDescent="0.2">
      <c r="B7" s="21"/>
      <c r="C7" s="22"/>
      <c r="D7" s="22" t="s">
        <v>8</v>
      </c>
      <c r="E7" s="22"/>
      <c r="F7" s="22"/>
      <c r="G7" s="22"/>
      <c r="H7" s="22"/>
      <c r="I7" s="22"/>
      <c r="J7" s="23"/>
    </row>
    <row r="8" spans="2:10" ht="15.95" customHeight="1" thickBot="1" x14ac:dyDescent="0.2">
      <c r="B8" s="143" t="s">
        <v>0</v>
      </c>
      <c r="C8" s="145" t="s">
        <v>1</v>
      </c>
      <c r="D8" s="147" t="s">
        <v>7</v>
      </c>
      <c r="E8" s="148"/>
      <c r="F8" s="148"/>
      <c r="G8" s="149"/>
      <c r="H8" s="136" t="s">
        <v>4</v>
      </c>
      <c r="I8" s="136" t="s">
        <v>5</v>
      </c>
      <c r="J8" s="138" t="s">
        <v>6</v>
      </c>
    </row>
    <row r="9" spans="2:10" ht="15.95" customHeight="1" thickBot="1" x14ac:dyDescent="0.2">
      <c r="B9" s="144"/>
      <c r="C9" s="146"/>
      <c r="D9" s="55" t="s">
        <v>2</v>
      </c>
      <c r="E9" s="56" t="s">
        <v>3</v>
      </c>
      <c r="F9" s="57" t="s">
        <v>2</v>
      </c>
      <c r="G9" s="58" t="s">
        <v>3</v>
      </c>
      <c r="H9" s="137"/>
      <c r="I9" s="137"/>
      <c r="J9" s="139"/>
    </row>
    <row r="10" spans="2:10" ht="18.95" customHeight="1" x14ac:dyDescent="0.15">
      <c r="B10" s="33">
        <v>5</v>
      </c>
      <c r="C10" s="34" t="s">
        <v>40</v>
      </c>
      <c r="D10" s="39">
        <v>0.375</v>
      </c>
      <c r="E10" s="40">
        <v>0.72916666666666663</v>
      </c>
      <c r="F10" s="41"/>
      <c r="G10" s="40"/>
      <c r="H10" s="42">
        <v>3.125E-2</v>
      </c>
      <c r="I10" s="60">
        <f>(E10-D10)+(G10-F10)-H10</f>
        <v>0.32291666666666663</v>
      </c>
      <c r="J10" s="24" t="s">
        <v>82</v>
      </c>
    </row>
    <row r="11" spans="2:10" ht="18.95" customHeight="1" x14ac:dyDescent="0.15">
      <c r="B11" s="35">
        <v>7</v>
      </c>
      <c r="C11" s="36" t="s">
        <v>41</v>
      </c>
      <c r="D11" s="43">
        <v>0.375</v>
      </c>
      <c r="E11" s="44">
        <v>0.72916666666666663</v>
      </c>
      <c r="F11" s="45"/>
      <c r="G11" s="44"/>
      <c r="H11" s="46">
        <v>3.125E-2</v>
      </c>
      <c r="I11" s="60">
        <f>(E11-D11)+(G11-F11)-H11</f>
        <v>0.32291666666666663</v>
      </c>
      <c r="J11" s="25" t="s">
        <v>83</v>
      </c>
    </row>
    <row r="12" spans="2:10" ht="18.95" customHeight="1" x14ac:dyDescent="0.15">
      <c r="B12" s="35">
        <v>10</v>
      </c>
      <c r="C12" s="36" t="s">
        <v>42</v>
      </c>
      <c r="D12" s="43">
        <v>0.375</v>
      </c>
      <c r="E12" s="44">
        <v>0.64583333333333337</v>
      </c>
      <c r="F12" s="45"/>
      <c r="G12" s="44"/>
      <c r="H12" s="46">
        <v>3.125E-2</v>
      </c>
      <c r="I12" s="60">
        <f t="shared" ref="I12:I40" si="0">(E12-D12)+(G12-F12)-H12</f>
        <v>0.23958333333333337</v>
      </c>
      <c r="J12" s="25" t="s">
        <v>65</v>
      </c>
    </row>
    <row r="13" spans="2:10" ht="18.95" customHeight="1" x14ac:dyDescent="0.15">
      <c r="B13" s="35">
        <v>11</v>
      </c>
      <c r="C13" s="36" t="s">
        <v>43</v>
      </c>
      <c r="D13" s="43">
        <v>0.375</v>
      </c>
      <c r="E13" s="44">
        <v>0.45833333333333331</v>
      </c>
      <c r="F13" s="45">
        <v>0.58333333333333337</v>
      </c>
      <c r="G13" s="44">
        <v>0.66666666666666663</v>
      </c>
      <c r="H13" s="46">
        <v>0</v>
      </c>
      <c r="I13" s="60">
        <f t="shared" si="0"/>
        <v>0.16666666666666657</v>
      </c>
      <c r="J13" s="25" t="s">
        <v>84</v>
      </c>
    </row>
    <row r="14" spans="2:10" ht="18.95" customHeight="1" x14ac:dyDescent="0.15">
      <c r="B14" s="35">
        <v>14</v>
      </c>
      <c r="C14" s="36" t="s">
        <v>41</v>
      </c>
      <c r="D14" s="43">
        <v>0.375</v>
      </c>
      <c r="E14" s="44">
        <v>0.85416666666666663</v>
      </c>
      <c r="F14" s="45"/>
      <c r="G14" s="44"/>
      <c r="H14" s="46">
        <v>4.1666666666666664E-2</v>
      </c>
      <c r="I14" s="60">
        <f t="shared" si="0"/>
        <v>0.43749999999999994</v>
      </c>
      <c r="J14" s="112" t="s">
        <v>64</v>
      </c>
    </row>
    <row r="15" spans="2:10" ht="18.95" customHeight="1" x14ac:dyDescent="0.15">
      <c r="B15" s="35">
        <v>18</v>
      </c>
      <c r="C15" s="36" t="s">
        <v>43</v>
      </c>
      <c r="D15" s="43">
        <v>0.54166666666666663</v>
      </c>
      <c r="E15" s="44">
        <v>0.72916666666666663</v>
      </c>
      <c r="F15" s="45"/>
      <c r="G15" s="44"/>
      <c r="H15" s="46">
        <v>0</v>
      </c>
      <c r="I15" s="60">
        <f t="shared" si="0"/>
        <v>0.1875</v>
      </c>
      <c r="J15" s="25" t="s">
        <v>63</v>
      </c>
    </row>
    <row r="16" spans="2:10" ht="18.95" customHeight="1" x14ac:dyDescent="0.15">
      <c r="B16" s="35"/>
      <c r="C16" s="36"/>
      <c r="D16" s="43"/>
      <c r="E16" s="44"/>
      <c r="F16" s="45"/>
      <c r="G16" s="44"/>
      <c r="H16" s="46"/>
      <c r="I16" s="60">
        <f t="shared" si="0"/>
        <v>0</v>
      </c>
      <c r="J16" s="25"/>
    </row>
    <row r="17" spans="2:10" ht="18.95" customHeight="1" x14ac:dyDescent="0.15">
      <c r="B17" s="35"/>
      <c r="C17" s="36"/>
      <c r="D17" s="43"/>
      <c r="E17" s="44"/>
      <c r="F17" s="45"/>
      <c r="G17" s="44"/>
      <c r="H17" s="46"/>
      <c r="I17" s="60">
        <f t="shared" si="0"/>
        <v>0</v>
      </c>
      <c r="J17" s="25"/>
    </row>
    <row r="18" spans="2:10" ht="18.95" customHeight="1" x14ac:dyDescent="0.15">
      <c r="B18" s="35"/>
      <c r="C18" s="36"/>
      <c r="D18" s="43"/>
      <c r="E18" s="44"/>
      <c r="F18" s="45"/>
      <c r="G18" s="44"/>
      <c r="H18" s="46"/>
      <c r="I18" s="60">
        <f t="shared" si="0"/>
        <v>0</v>
      </c>
      <c r="J18" s="25"/>
    </row>
    <row r="19" spans="2:10" ht="18.95" customHeight="1" x14ac:dyDescent="0.15">
      <c r="B19" s="35"/>
      <c r="C19" s="36"/>
      <c r="D19" s="43"/>
      <c r="E19" s="44"/>
      <c r="F19" s="45"/>
      <c r="G19" s="44"/>
      <c r="H19" s="46"/>
      <c r="I19" s="60">
        <f t="shared" si="0"/>
        <v>0</v>
      </c>
      <c r="J19" s="25"/>
    </row>
    <row r="20" spans="2:10" ht="18.95" customHeight="1" x14ac:dyDescent="0.15">
      <c r="B20" s="35"/>
      <c r="C20" s="36"/>
      <c r="D20" s="43"/>
      <c r="E20" s="44"/>
      <c r="F20" s="45"/>
      <c r="G20" s="44"/>
      <c r="H20" s="46"/>
      <c r="I20" s="60">
        <f t="shared" si="0"/>
        <v>0</v>
      </c>
      <c r="J20" s="25"/>
    </row>
    <row r="21" spans="2:10" ht="18.95" customHeight="1" x14ac:dyDescent="0.15">
      <c r="B21" s="35"/>
      <c r="C21" s="36"/>
      <c r="D21" s="43"/>
      <c r="E21" s="44"/>
      <c r="F21" s="45"/>
      <c r="G21" s="44"/>
      <c r="H21" s="46"/>
      <c r="I21" s="60">
        <f t="shared" si="0"/>
        <v>0</v>
      </c>
      <c r="J21" s="25"/>
    </row>
    <row r="22" spans="2:10" ht="18.95" customHeight="1" x14ac:dyDescent="0.15">
      <c r="B22" s="35"/>
      <c r="C22" s="36"/>
      <c r="D22" s="43"/>
      <c r="E22" s="44"/>
      <c r="F22" s="45"/>
      <c r="G22" s="44"/>
      <c r="H22" s="46"/>
      <c r="I22" s="60">
        <f t="shared" si="0"/>
        <v>0</v>
      </c>
      <c r="J22" s="25"/>
    </row>
    <row r="23" spans="2:10" ht="18.95" customHeight="1" x14ac:dyDescent="0.15">
      <c r="B23" s="35"/>
      <c r="C23" s="36"/>
      <c r="D23" s="43"/>
      <c r="E23" s="44"/>
      <c r="F23" s="45"/>
      <c r="G23" s="44"/>
      <c r="H23" s="46"/>
      <c r="I23" s="60">
        <f t="shared" si="0"/>
        <v>0</v>
      </c>
      <c r="J23" s="25"/>
    </row>
    <row r="24" spans="2:10" ht="18.95" customHeight="1" x14ac:dyDescent="0.15">
      <c r="B24" s="35"/>
      <c r="C24" s="36"/>
      <c r="D24" s="43"/>
      <c r="E24" s="44"/>
      <c r="F24" s="45"/>
      <c r="G24" s="44"/>
      <c r="H24" s="46"/>
      <c r="I24" s="60">
        <f t="shared" si="0"/>
        <v>0</v>
      </c>
      <c r="J24" s="25"/>
    </row>
    <row r="25" spans="2:10" ht="18.95" customHeight="1" x14ac:dyDescent="0.15">
      <c r="B25" s="35"/>
      <c r="C25" s="36"/>
      <c r="D25" s="43"/>
      <c r="E25" s="44"/>
      <c r="F25" s="45"/>
      <c r="G25" s="44"/>
      <c r="H25" s="46"/>
      <c r="I25" s="60">
        <f t="shared" si="0"/>
        <v>0</v>
      </c>
      <c r="J25" s="25"/>
    </row>
    <row r="26" spans="2:10" ht="18.95" customHeight="1" x14ac:dyDescent="0.15">
      <c r="B26" s="35"/>
      <c r="C26" s="36"/>
      <c r="D26" s="43"/>
      <c r="E26" s="44"/>
      <c r="F26" s="45"/>
      <c r="G26" s="44"/>
      <c r="H26" s="46"/>
      <c r="I26" s="60">
        <f t="shared" si="0"/>
        <v>0</v>
      </c>
      <c r="J26" s="25"/>
    </row>
    <row r="27" spans="2:10" ht="18.95" customHeight="1" x14ac:dyDescent="0.15">
      <c r="B27" s="35"/>
      <c r="C27" s="36"/>
      <c r="D27" s="43"/>
      <c r="E27" s="44"/>
      <c r="F27" s="45"/>
      <c r="G27" s="44"/>
      <c r="H27" s="46"/>
      <c r="I27" s="60">
        <f t="shared" si="0"/>
        <v>0</v>
      </c>
      <c r="J27" s="25"/>
    </row>
    <row r="28" spans="2:10" ht="18.95" customHeight="1" x14ac:dyDescent="0.15">
      <c r="B28" s="35"/>
      <c r="C28" s="36"/>
      <c r="D28" s="43"/>
      <c r="E28" s="44"/>
      <c r="F28" s="45"/>
      <c r="G28" s="44"/>
      <c r="H28" s="46"/>
      <c r="I28" s="60">
        <f t="shared" si="0"/>
        <v>0</v>
      </c>
      <c r="J28" s="25"/>
    </row>
    <row r="29" spans="2:10" ht="18.95" customHeight="1" x14ac:dyDescent="0.15">
      <c r="B29" s="35"/>
      <c r="C29" s="36"/>
      <c r="D29" s="43"/>
      <c r="E29" s="44"/>
      <c r="F29" s="45"/>
      <c r="G29" s="44"/>
      <c r="H29" s="46"/>
      <c r="I29" s="60">
        <f t="shared" si="0"/>
        <v>0</v>
      </c>
      <c r="J29" s="25"/>
    </row>
    <row r="30" spans="2:10" ht="18.95" customHeight="1" x14ac:dyDescent="0.15">
      <c r="B30" s="35"/>
      <c r="C30" s="36"/>
      <c r="D30" s="43"/>
      <c r="E30" s="44"/>
      <c r="F30" s="45"/>
      <c r="G30" s="44"/>
      <c r="H30" s="46"/>
      <c r="I30" s="60">
        <f t="shared" si="0"/>
        <v>0</v>
      </c>
      <c r="J30" s="25"/>
    </row>
    <row r="31" spans="2:10" ht="18.95" customHeight="1" x14ac:dyDescent="0.15">
      <c r="B31" s="35"/>
      <c r="C31" s="36"/>
      <c r="D31" s="43"/>
      <c r="E31" s="44"/>
      <c r="F31" s="45"/>
      <c r="G31" s="44"/>
      <c r="H31" s="46"/>
      <c r="I31" s="60">
        <f t="shared" si="0"/>
        <v>0</v>
      </c>
      <c r="J31" s="25"/>
    </row>
    <row r="32" spans="2:10" ht="18.95" customHeight="1" x14ac:dyDescent="0.15">
      <c r="B32" s="35"/>
      <c r="C32" s="36"/>
      <c r="D32" s="43"/>
      <c r="E32" s="44"/>
      <c r="F32" s="45"/>
      <c r="G32" s="44"/>
      <c r="H32" s="46"/>
      <c r="I32" s="60">
        <f t="shared" si="0"/>
        <v>0</v>
      </c>
      <c r="J32" s="25"/>
    </row>
    <row r="33" spans="2:10" ht="18.95" customHeight="1" x14ac:dyDescent="0.15">
      <c r="B33" s="35"/>
      <c r="C33" s="36"/>
      <c r="D33" s="43"/>
      <c r="E33" s="44"/>
      <c r="F33" s="45"/>
      <c r="G33" s="44"/>
      <c r="H33" s="46"/>
      <c r="I33" s="60">
        <f t="shared" si="0"/>
        <v>0</v>
      </c>
      <c r="J33" s="25"/>
    </row>
    <row r="34" spans="2:10" ht="18.95" customHeight="1" x14ac:dyDescent="0.15">
      <c r="B34" s="35"/>
      <c r="C34" s="36"/>
      <c r="D34" s="43"/>
      <c r="E34" s="44"/>
      <c r="F34" s="45"/>
      <c r="G34" s="44"/>
      <c r="H34" s="46"/>
      <c r="I34" s="60">
        <f t="shared" si="0"/>
        <v>0</v>
      </c>
      <c r="J34" s="26"/>
    </row>
    <row r="35" spans="2:10" ht="18.95" customHeight="1" x14ac:dyDescent="0.15">
      <c r="B35" s="35"/>
      <c r="C35" s="36"/>
      <c r="D35" s="43"/>
      <c r="E35" s="44"/>
      <c r="F35" s="45"/>
      <c r="G35" s="44"/>
      <c r="H35" s="46"/>
      <c r="I35" s="60">
        <f t="shared" si="0"/>
        <v>0</v>
      </c>
      <c r="J35" s="26"/>
    </row>
    <row r="36" spans="2:10" ht="18.95" customHeight="1" x14ac:dyDescent="0.15">
      <c r="B36" s="35"/>
      <c r="C36" s="36"/>
      <c r="D36" s="43"/>
      <c r="E36" s="44"/>
      <c r="F36" s="45"/>
      <c r="G36" s="44"/>
      <c r="H36" s="46"/>
      <c r="I36" s="60">
        <f t="shared" si="0"/>
        <v>0</v>
      </c>
      <c r="J36" s="26"/>
    </row>
    <row r="37" spans="2:10" ht="18.95" customHeight="1" x14ac:dyDescent="0.15">
      <c r="B37" s="35"/>
      <c r="C37" s="36"/>
      <c r="D37" s="43"/>
      <c r="E37" s="44"/>
      <c r="F37" s="45"/>
      <c r="G37" s="44"/>
      <c r="H37" s="46"/>
      <c r="I37" s="60">
        <f t="shared" si="0"/>
        <v>0</v>
      </c>
      <c r="J37" s="26"/>
    </row>
    <row r="38" spans="2:10" ht="18.95" customHeight="1" x14ac:dyDescent="0.15">
      <c r="B38" s="35"/>
      <c r="C38" s="36"/>
      <c r="D38" s="43"/>
      <c r="E38" s="44"/>
      <c r="F38" s="45"/>
      <c r="G38" s="44"/>
      <c r="H38" s="46"/>
      <c r="I38" s="60">
        <f t="shared" si="0"/>
        <v>0</v>
      </c>
      <c r="J38" s="26"/>
    </row>
    <row r="39" spans="2:10" ht="18.95" customHeight="1" x14ac:dyDescent="0.15">
      <c r="B39" s="35"/>
      <c r="C39" s="36"/>
      <c r="D39" s="43"/>
      <c r="E39" s="44"/>
      <c r="F39" s="45"/>
      <c r="G39" s="44"/>
      <c r="H39" s="46"/>
      <c r="I39" s="60">
        <f t="shared" si="0"/>
        <v>0</v>
      </c>
      <c r="J39" s="26"/>
    </row>
    <row r="40" spans="2:10" ht="18.95" customHeight="1" thickBot="1" x14ac:dyDescent="0.2">
      <c r="B40" s="37"/>
      <c r="C40" s="38"/>
      <c r="D40" s="43"/>
      <c r="E40" s="44"/>
      <c r="F40" s="45"/>
      <c r="G40" s="44"/>
      <c r="H40" s="46"/>
      <c r="I40" s="60">
        <f t="shared" si="0"/>
        <v>0</v>
      </c>
      <c r="J40" s="27"/>
    </row>
    <row r="41" spans="2:10" ht="18.95" customHeight="1" thickTop="1" thickBot="1" x14ac:dyDescent="0.2">
      <c r="B41" s="140" t="s">
        <v>22</v>
      </c>
      <c r="C41" s="141"/>
      <c r="D41" s="141"/>
      <c r="E41" s="141"/>
      <c r="F41" s="141"/>
      <c r="G41" s="141"/>
      <c r="H41" s="142"/>
      <c r="I41" s="67">
        <f>SUM(I10:I40)</f>
        <v>1.6770833333333333</v>
      </c>
      <c r="J41" s="28"/>
    </row>
  </sheetData>
  <mergeCells count="7">
    <mergeCell ref="I8:I9"/>
    <mergeCell ref="J8:J9"/>
    <mergeCell ref="B41:H41"/>
    <mergeCell ref="B8:B9"/>
    <mergeCell ref="C8:C9"/>
    <mergeCell ref="D8:G8"/>
    <mergeCell ref="H8:H9"/>
  </mergeCells>
  <phoneticPr fontId="1"/>
  <pageMargins left="0.25" right="0.25" top="0.75" bottom="0.75" header="0.3" footer="0.3"/>
  <pageSetup paperSize="9" scale="9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5" ma:contentTypeDescription="新しいドキュメントを作成します。" ma:contentTypeScope="" ma:versionID="99eb3837c8ae46ba79dcaef627f5aa8d">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7263d5785cbc299624c738898a7c7ca6"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C9AA6D-0E96-4D3E-AA16-FADA830675FA}">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2.xml><?xml version="1.0" encoding="utf-8"?>
<ds:datastoreItem xmlns:ds="http://schemas.openxmlformats.org/officeDocument/2006/customXml" ds:itemID="{EE669229-6CA4-4254-A941-95FD86364316}">
  <ds:schemaRefs>
    <ds:schemaRef ds:uri="http://schemas.microsoft.com/sharepoint/v3/contenttype/forms"/>
  </ds:schemaRefs>
</ds:datastoreItem>
</file>

<file path=customXml/itemProps3.xml><?xml version="1.0" encoding="utf-8"?>
<ds:datastoreItem xmlns:ds="http://schemas.openxmlformats.org/officeDocument/2006/customXml" ds:itemID="{19CEACAE-C116-4F39-9475-322BFDDEBA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様式人-1 助成対象社員一覧</vt:lpstr>
      <vt:lpstr>様式人-1 記入例</vt:lpstr>
      <vt:lpstr>様式人-2 時間単価算出表</vt:lpstr>
      <vt:lpstr>様式人-2 記入例</vt:lpstr>
      <vt:lpstr>様式人-3 個人別・月別集計表</vt:lpstr>
      <vt:lpstr>様式人-3 記入例</vt:lpstr>
      <vt:lpstr>様式人-4 業務日誌</vt:lpstr>
      <vt:lpstr>様式人-4 記入例</vt:lpstr>
      <vt:lpstr>'様式人-1 記入例'!Print_Area</vt:lpstr>
      <vt:lpstr>'様式人-3 個人別・月別集計表'!Print_Area</vt:lpstr>
      <vt:lpstr>'様式人-4 業務日誌'!Print_Area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2022-03-31T07:45:10Z</dcterms:created>
  <dcterms:modified xsi:type="dcterms:W3CDTF">2023-02-01T03:12:55Z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y fmtid="{D5CDD505-2E9C-101B-9397-08002B2CF9AE}" pid="3" name="MediaServiceImageTags">
    <vt:lpwstr/>
  </property>
</Properties>
</file>